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filterPrivacy="1" updateLinks="never" codeName="ThisWorkbook" hidePivotFieldList="1" defaultThemeVersion="124226"/>
  <xr:revisionPtr revIDLastSave="23" documentId="8_{799DC561-94CE-4F6F-B327-144F0C0220A5}" xr6:coauthVersionLast="47" xr6:coauthVersionMax="47" xr10:uidLastSave="{9256667A-5694-4037-9F3C-0C468A6C6486}"/>
  <bookViews>
    <workbookView xWindow="-110" yWindow="-110" windowWidth="19420" windowHeight="10300" tabRatio="866" xr2:uid="{F91B9E5E-99E5-4B42-A999-2BDD3926AF41}"/>
  </bookViews>
  <sheets>
    <sheet name="Construction" sheetId="97" r:id="rId1"/>
    <sheet name="query" sheetId="101" state="hidden" r:id="rId2"/>
    <sheet name="Distribution Log" sheetId="100" state="hidden" r:id="rId3"/>
  </sheets>
  <definedNames>
    <definedName name="_xlnm._FilterDatabase" localSheetId="0" hidden="1">Construction!$A$3:$E$82</definedName>
    <definedName name="_xlnm.Print_Titles" localSheetId="0">Construction!$3:$3</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2" i="97" l="1"/>
</calcChain>
</file>

<file path=xl/sharedStrings.xml><?xml version="1.0" encoding="utf-8"?>
<sst xmlns="http://schemas.openxmlformats.org/spreadsheetml/2006/main" count="665" uniqueCount="313">
  <si>
    <t>Category</t>
  </si>
  <si>
    <t>Port Contact</t>
  </si>
  <si>
    <t>Procurement Title</t>
  </si>
  <si>
    <t>Description</t>
  </si>
  <si>
    <t>Department</t>
  </si>
  <si>
    <t>Estimate</t>
  </si>
  <si>
    <t>Project Mgr</t>
  </si>
  <si>
    <t>Advertisement Date</t>
  </si>
  <si>
    <t>Port Contact Email</t>
  </si>
  <si>
    <t>Future Procurement Opportunity Summary - Major Construction &amp; Small Works</t>
  </si>
  <si>
    <t>FPL Distribution 
Schedule</t>
  </si>
  <si>
    <t>Major Construction</t>
  </si>
  <si>
    <t>$5M - $7M</t>
  </si>
  <si>
    <t>Hemingway, Tina</t>
  </si>
  <si>
    <t>hemingway.t@portseattle.org</t>
  </si>
  <si>
    <t>Airfield Operations</t>
  </si>
  <si>
    <t>Omwega, Moraa</t>
  </si>
  <si>
    <t>Omwega.M@portseattle.org</t>
  </si>
  <si>
    <t>Waterfront Project Management</t>
  </si>
  <si>
    <t>$1.5M - $2M</t>
  </si>
  <si>
    <t>Small Works</t>
  </si>
  <si>
    <t>Osby-Evans, Nicole</t>
  </si>
  <si>
    <t>Osby-Evans.N@portseattle.org</t>
  </si>
  <si>
    <t>Aviation Project Management Group</t>
  </si>
  <si>
    <t>Jarvi, Valarie</t>
  </si>
  <si>
    <t>Jarvi.V@portseattle.org</t>
  </si>
  <si>
    <t>Schwartz, Alexander</t>
  </si>
  <si>
    <t>$1.5M - $2.5M</t>
  </si>
  <si>
    <t>Techa, Katie</t>
  </si>
  <si>
    <t>Peterson, Angela</t>
  </si>
  <si>
    <t>Peterson.A@portseattle.org</t>
  </si>
  <si>
    <t>Northwest Seaport Alliance (NWSA)</t>
  </si>
  <si>
    <t>Huffman, Valerie</t>
  </si>
  <si>
    <t>Maldonado, Yanet</t>
  </si>
  <si>
    <t>Maldonado.Y@portseattle.org</t>
  </si>
  <si>
    <t>Meyer, Tim</t>
  </si>
  <si>
    <t>Rehm, Todd</t>
  </si>
  <si>
    <t>Rehm.T@portseattle.org</t>
  </si>
  <si>
    <t>Prasad, Abhinav</t>
  </si>
  <si>
    <t>Van Cleve, Mike</t>
  </si>
  <si>
    <t>VanCleve.M@portseattle.org</t>
  </si>
  <si>
    <t>EV Chargers for AV Fleet</t>
  </si>
  <si>
    <t>This project will install 15 Level 2 chargers in the first floor Parking Garage; and a mix of Level 3 and Level 2 chargers to support 7 parking spots on the ramp level of D Concourse.</t>
  </si>
  <si>
    <t>$1M - $1.2M</t>
  </si>
  <si>
    <t>Jones, David - Contractor</t>
  </si>
  <si>
    <t>$5M</t>
  </si>
  <si>
    <t>Aviation Facilities &amp; Infrastructure</t>
  </si>
  <si>
    <t>Aviation Landside</t>
  </si>
  <si>
    <t>Kim, Arthur</t>
  </si>
  <si>
    <t>TBD</t>
  </si>
  <si>
    <t>​Bell St. Garage Elevators (N4 and N5) including (E2 and E3) Mods will replace obsolete controllers, door closers including ceiling and light replacements.  Other modifications include code compliance required updates such as Shut-off switches, Venting, Fire Alarms, and elevator Pit lighting.</t>
  </si>
  <si>
    <t>$2.5M - $3M</t>
  </si>
  <si>
    <t>Jackson, Rod</t>
  </si>
  <si>
    <t>Moreno, Ray</t>
  </si>
  <si>
    <t>$35M - $45M</t>
  </si>
  <si>
    <t>Shelton, William - Contractor</t>
  </si>
  <si>
    <t>Water Main Improvement - DBB</t>
  </si>
  <si>
    <t>Restoration of 1947 water main integrity by using cured in place pipe (CIPP) technology (Design-Bid-Build)</t>
  </si>
  <si>
    <t>$3M - $4M</t>
  </si>
  <si>
    <t>McElmurry, Lauren - Contractor</t>
  </si>
  <si>
    <t>$4M - $5M</t>
  </si>
  <si>
    <t>Upgrade the Main Terminal to current code and install new fire sprinklers, smoke control, emergency power system, ceiling, lighting, and asbestos abatement</t>
  </si>
  <si>
    <t>Pavement rehabilitation and the replacement of failing utility infrastructure in the North Employee Parking Lot at SEA.</t>
  </si>
  <si>
    <t>Ruzon, Julia</t>
  </si>
  <si>
    <t>Replace a total of four (4) 400Hz rotary motor-generators, two installed on Concourse C and two installed on Concourse D, that are nearing end of their functional lifespan.  This project will also install seven (7) new gate boxes where existing gate boxes are nearing end of life.</t>
  </si>
  <si>
    <t>Venturino, Christian</t>
  </si>
  <si>
    <t>$6.5M - $7.5M</t>
  </si>
  <si>
    <t>Savita, Rishiraj  - Contractor</t>
  </si>
  <si>
    <t>SBM Fuel Float Rehabilitation</t>
  </si>
  <si>
    <t>Rehabilitation of fuel float at the Shilshole Bay Marina (SBM)</t>
  </si>
  <si>
    <t>Main Terminals Improvements Program GC/CM</t>
  </si>
  <si>
    <t>$600M - $700M</t>
  </si>
  <si>
    <t>Casselman, Kris</t>
  </si>
  <si>
    <t>T18 Shore Power</t>
  </si>
  <si>
    <t>Jaenicke, Kellie - Contractor</t>
  </si>
  <si>
    <t>FT I-8 Bldg Roof Replacement</t>
  </si>
  <si>
    <t>Roof replacement on Fishermen's Terminal I-8 building</t>
  </si>
  <si>
    <t>$1M - $2M</t>
  </si>
  <si>
    <t>SBM Comporter Pier Rehab</t>
  </si>
  <si>
    <t>Comporter pier rehab at the Shilshole Bay Marina (SBM)</t>
  </si>
  <si>
    <t>Shilshole Bay Marina (SBM) Office Reconfiguration</t>
  </si>
  <si>
    <t>The scope of work includes interior remodeling improvements to the Port Office in Marina Building A-1, which may include, but not necessarily be limited to, fabrication and installation of modular furnishings, installation of a new customer service window</t>
  </si>
  <si>
    <t>Hansen, Samuel</t>
  </si>
  <si>
    <t>T18, 30, 46 Maint Dredge</t>
  </si>
  <si>
    <t>Restore berths to their designated depths to improve access for deep draft vessels at the terminals</t>
  </si>
  <si>
    <t>Port of Seattle General</t>
  </si>
  <si>
    <t>T5 Rail Compressor Replacement</t>
  </si>
  <si>
    <t>$500K - $600K</t>
  </si>
  <si>
    <t>Bornhorst, Heather</t>
  </si>
  <si>
    <t>Replace and modernize HVAC system at Pier 69</t>
  </si>
  <si>
    <t>Airport Dining and Retail</t>
  </si>
  <si>
    <t>T-91 LED Lighting Upgrades</t>
  </si>
  <si>
    <t>Replace approximately 374 fixtures on 125 poles with LED fixtures to create standard lighting throughout T-91. Install new lighting control system that will interface with all lighting areas.</t>
  </si>
  <si>
    <t>2025 Contract #3 (Snow Storage Phase II)</t>
  </si>
  <si>
    <t>The Lagoon 3 Snow Storage (L3SS) consists of civil work, retaining wall, pavement, gate upgrades and vehicle perimeter road improvements to allow large equipment to access the site, and also includes drainage piping to route melt runoff to Lagoon 3.</t>
  </si>
  <si>
    <t>Aviation Environmental Programs Group</t>
  </si>
  <si>
    <t>Hayden, Jaci - Contractor</t>
  </si>
  <si>
    <t>Piccolo, Matthew</t>
  </si>
  <si>
    <t>Construction Logistic Site Expansion</t>
  </si>
  <si>
    <t>Development of a 4-5 acre parcel to provide additional construction logistics space at SEA.  Improvements include pavement, site lighting, landscaping, and supporting infrastructure (power, water, sanitary sewer, and storm drainage).</t>
  </si>
  <si>
    <t>$8M - $10M</t>
  </si>
  <si>
    <t>2025 Airfield Projects Contract 2</t>
  </si>
  <si>
    <t>Construct a new snow storage area near Lagoon 3 pond to allow a larger volume of snow to be placed directly in the designated storage area and meet the regulatory need for connection of snow storage area to the Industrial Waste System (IWS);​  Wetland mitigation at Tyee Golf Course area.</t>
  </si>
  <si>
    <t>$12M - $20M</t>
  </si>
  <si>
    <t>Wu, Mengqi</t>
  </si>
  <si>
    <t>2Q 2025</t>
  </si>
  <si>
    <t>T5 IY Bungalow Reset</t>
  </si>
  <si>
    <t>Have contractor reset T5 IY bungalow after electrical outage and document procedural steps.</t>
  </si>
  <si>
    <t>Tenant Airport Dining &amp; Retail Shell and Core Renovation (TASCR) - Construction</t>
  </si>
  <si>
    <t>$10M - $12M</t>
  </si>
  <si>
    <t>Renew and Replace HVAC in Concourses A/B/C</t>
  </si>
  <si>
    <t>$180M - $220M</t>
  </si>
  <si>
    <t>Jordan, JJ</t>
  </si>
  <si>
    <t>Boiler Room Upgrades</t>
  </si>
  <si>
    <t>Upgrade all boiler controls and flow meters for reliability</t>
  </si>
  <si>
    <t>Utility Meter Networking</t>
  </si>
  <si>
    <t>Replace outdated electrical meters with updated model throughout the aviation campus and develop a software system that allows data to be stored and accessed easily.</t>
  </si>
  <si>
    <t>$10M - $15M</t>
  </si>
  <si>
    <t>3Q 2025</t>
  </si>
  <si>
    <t>Project would replace existing AFFF-PFAS fire suppression system at the RCF.  The scope would include the design and installation of full SFFF (Synthetic Flourine Free Foam) or a Wet System: replacement of tanks, valves, pumps, sprinkler lines, sprinkler heads and reserve tanks.  The new work would need to tie into the existing Fire Alarm System.</t>
  </si>
  <si>
    <t>Aviation Business Development</t>
  </si>
  <si>
    <t>Nakamura, Pat</t>
  </si>
  <si>
    <t>Parking Garage UPS</t>
  </si>
  <si>
    <t>Demo and replacement of existing Parking Garage UPS system which provides backup power to parking garage ticketing kiosks and associated gates.  Replacement includes new UPS equipment, subpanels, electrical feeders, disconnects, and breakers.  New UPS equpment will include data connections for alarm monitoring.</t>
  </si>
  <si>
    <t>Airfield Pavement Replacement / Airfield Utility Improvements (2026 - 2030) 1/2</t>
  </si>
  <si>
    <t>Airfield Pavement Replacement &amp; Airfield Utility Improvements</t>
  </si>
  <si>
    <t>Main Terminal Exterior Wall Rehab</t>
  </si>
  <si>
    <t>Rehabilitation of the 4th floor exterior wall to prevent water intrusion to the interior building, and replacement of the air handler for HVAC that services the 4th floor</t>
  </si>
  <si>
    <t>Wright, Richard - Contractor</t>
  </si>
  <si>
    <t>AIRFIELD 2026 ALL PROJECTS (AIP / AUI / CIRCUITS / FOD) Combined - Construction</t>
  </si>
  <si>
    <t>Combined Airfield Improvement Projects / Airfield Utility Improvements / Circuit Replacement / FOD Detection</t>
  </si>
  <si>
    <t>4Q 2025</t>
  </si>
  <si>
    <t>Upgrade existing obsolete PLC controller for the combined command control center (C4) generator with new supported and standardized PCLs.</t>
  </si>
  <si>
    <t>$6M - $7M</t>
  </si>
  <si>
    <t>Biffy Facility Replacement</t>
  </si>
  <si>
    <t>Design and installation of a new non-combustible Structure, with interior lighting, exterior lighting, ventilation, a fire extinguisher, space heating for freeze protection, and doors to access equipment.</t>
  </si>
  <si>
    <t>1Q 2026</t>
  </si>
  <si>
    <t>Public Safety DAS Upgrade</t>
  </si>
  <si>
    <t>Demo and installation of Distributed Antenna System (DAS) equipment which includes Bi-Directional Amplifiers (BDA), antennas, cabling, fiber optic, patch panels, and other associated equipment as specified in the design for a critical and redundant system. Perform coverage testing and commissioning as necessary to verify it meets design standards.</t>
  </si>
  <si>
    <t>Security Camera Upgrade</t>
  </si>
  <si>
    <t>Bagwell &amp; North Cargo cameras</t>
  </si>
  <si>
    <t>$1M - $2.5M</t>
  </si>
  <si>
    <t>Williams, Randa</t>
  </si>
  <si>
    <t>2Q 2026</t>
  </si>
  <si>
    <t>Water Surge Tanks</t>
  </si>
  <si>
    <t>Varin, Ross - Contractor</t>
  </si>
  <si>
    <t>The SEA Parking Garage (PG) was constructed in three phases; the oldest central portion was constructed in 1969, the two outboard expansion phases were constructed in the 1990s. The project will provide mechanical/HVAC, architectural, storm drainage, fire suppression, and structural/seismic improvements necessary to extend the asset life of the facility.</t>
  </si>
  <si>
    <t>3Q 2026</t>
  </si>
  <si>
    <t>Building 161 D Retrofit project will upgrade the building systems that are beyond useful life and failing.</t>
  </si>
  <si>
    <t>$11M - $13M</t>
  </si>
  <si>
    <t>Gaitho, Alex</t>
  </si>
  <si>
    <t>Replace the existing roof on the C3 building add fall protection, a security ladder, and a bird deterrent system.</t>
  </si>
  <si>
    <t>4Q 2026</t>
  </si>
  <si>
    <t>AIRFIELD 2027 ALL PROJECTS (AIP / AUI / CIRCUITS / FOD) Combined</t>
  </si>
  <si>
    <t>2027 Combined Airfield Projects</t>
  </si>
  <si>
    <t>$150M - $175M</t>
  </si>
  <si>
    <t>1Q 2027</t>
  </si>
  <si>
    <t>Pedestrian connection between Concourse D and North Satellite to support Satellite Train System upgrades and STS tunnel rehab.</t>
  </si>
  <si>
    <t>Dysart, Michael</t>
  </si>
  <si>
    <t>Satellite Train System (STS) Replacement - North Satellite Pedestrian Corridor (GC/CM)</t>
  </si>
  <si>
    <t>Satellite Train System (STS) APM Replacement &amp; STS Tunnel Rehab (Design-Build)</t>
  </si>
  <si>
    <t>Current Satellite Train System (STS) custom vehicles are reaching end of life by 2030. The custom vehicles need to be replaced, STS tunnel needs structural rehabilitation, and pedestrian connection between D concourse to North Satellite is required.</t>
  </si>
  <si>
    <t>Fleet Fast EV Charging - Construction</t>
  </si>
  <si>
    <t>Fast EV Charging</t>
  </si>
  <si>
    <t>Air Cargo Road Phase 2 (Construction)</t>
  </si>
  <si>
    <t>Completion of safety and renewal/replacement improvements along Air Cargo Rd between S 168th St and S 154th St at SEA.</t>
  </si>
  <si>
    <t>2Q 2027</t>
  </si>
  <si>
    <t>AIRFIELD 2028 ALL PROJECTS (AIP / AUI / CIRCUITS / FOD) Combined</t>
  </si>
  <si>
    <t>2028 Combined Airfield projects</t>
  </si>
  <si>
    <t>AIRFIELD 2029 ALL PROJECTS (AIP / AUI / CIRCUITS / FOD) Combined</t>
  </si>
  <si>
    <t>2029 Combined Airfield Projects</t>
  </si>
  <si>
    <t>Building 165A Renovation</t>
  </si>
  <si>
    <t>Cargo Building Renovation for building 165A</t>
  </si>
  <si>
    <t>Building 161F Renovation</t>
  </si>
  <si>
    <t>AIRFIELD 2030 ALL PROJECTS (AIP / AUI / CIRCUITS / FOD) Combined</t>
  </si>
  <si>
    <t>2030 Combined Airfield projects</t>
  </si>
  <si>
    <t>3Q 2031</t>
  </si>
  <si>
    <t>Albanese, Lisa</t>
  </si>
  <si>
    <t>Albanese.L@portseattle.org</t>
  </si>
  <si>
    <t>​​TASCR is a Port Commission authorized project in which the Port will demolition twenty (20) existing tenant spaces to a cold shell which will eventually be leased to future tenants. These spaces are set to expire from 2025 to 2028.​  ​​The demolition will consist of walls to metal studs, floor sinks and drains demo'd to source, removal of storefront finishes, removal of remaining fixed food service equipment such as walk-in coolers, storage cages, hood systems, etc.​</t>
  </si>
  <si>
    <t>Anton, Randal</t>
  </si>
  <si>
    <t>Rental Car Facility (RCF) Customer Service Building (CSB) Re-Demising</t>
  </si>
  <si>
    <t>Construction work to support the re-bidding of tenant spaces in the Rental Car Facility (RCF)</t>
  </si>
  <si>
    <t>$6M- $8M</t>
  </si>
  <si>
    <t>Fire Suppression Systems Maintenance and Repairs - 2025</t>
  </si>
  <si>
    <t>$350K</t>
  </si>
  <si>
    <t>Mayr, Nick</t>
  </si>
  <si>
    <t>Willig, Liz</t>
  </si>
  <si>
    <t>Willig.L@portseattle.org</t>
  </si>
  <si>
    <t>Aguero, James</t>
  </si>
  <si>
    <t>Aguero.J@portseattle.org</t>
  </si>
  <si>
    <t>$2M - $6M</t>
  </si>
  <si>
    <t>Yun, Julie</t>
  </si>
  <si>
    <t>Flow Meter Replacement at Central Mechanical Plant</t>
  </si>
  <si>
    <t>Replace 31 flow meters, 4 flow control valves, and miscellaneous supporting hardware in Seattle-Tacoma International Airport’s Cooling Towers 3, 4, 5, and Central Mechanical Plant.  The Cooling Towers are located on the south side of the Parking Garage and the Central Mechanical Plant is located on the first floor of the Parking Garage.</t>
  </si>
  <si>
    <t>$1,800,000 - $3,600,000</t>
  </si>
  <si>
    <t>North Employee Parking Lot (NEPL) Improvements Phase III</t>
  </si>
  <si>
    <t>Aviation Maintenance</t>
  </si>
  <si>
    <t>Walker, Axel - Contractor</t>
  </si>
  <si>
    <t>Create Art Installation at Jack Block Park using retired WA State Ferries Propeller</t>
  </si>
  <si>
    <t>Roofing Maintenance and Repair Unit Price WPM 2025</t>
  </si>
  <si>
    <t>Williams, Shelly</t>
  </si>
  <si>
    <t>Williams.S@portseattle.org</t>
  </si>
  <si>
    <t>P66 Grand Staircase Replacement</t>
  </si>
  <si>
    <t xml:space="preserve">This project is to extend the service life of the existing P66 Grand Staircase systems via stair tread, and paver replacement, membrane replacement including handrail and guardrail replacement based on most recommendations contained in a third-party assessment study completed in April 2023.  </t>
  </si>
  <si>
    <t>400Hz Concourse C and D - BES</t>
  </si>
  <si>
    <t>$15M - $20M</t>
  </si>
  <si>
    <t xml:space="preserve">The scope of the Terminal 18 Pile Cap Repair project is to repair the degraded pile caps, select piles, deck panels, and deck drains at Development Unit (DU) 7302 at Terminal 18. Terminal 18 is located on the East Duwamish Waterway side of Harbor Island in Seattle. Development Unit 7302 lies within the bounds of Berth 3 and Berth 4 of Terminal 18 and encompasses bents 100 to 148. This work includes removing degraded concrete and rebar from the pile caps and replacing it with new rebar and concrete. There will also be repairs made to deck panels, deck drains, and piles.  This work will require the contractor to erect a working platform beneath the pier deck. The contractor will access the working platform by means of access points cut into the pier deck. Truck Lane 1 will be closed during the project to allow the access points to cut in pier deck and to permit a safe working space for the contractor working crews. Terminal 18 will remain an active terminal during construction. The construction contractor will need to coordinate site access with Port of Seattle Construction Management to ensure minimal interruption to logistics operations at Terminal 18. </t>
  </si>
  <si>
    <t>$35M - $50M</t>
  </si>
  <si>
    <t>Compactor Capacity at Gate E-100 Area</t>
  </si>
  <si>
    <t xml:space="preserve">Expand capacity and improve sanitary conditions of the airfield solid waste (garbage, and recycling) infrastructure by adding new compactors, both trash and recycling, at the north end of the airfield near gate E-100. </t>
  </si>
  <si>
    <t>$1.8 -2.6M</t>
  </si>
  <si>
    <t>Landscape Maintenance STIA North Area Unit Price - 2025</t>
  </si>
  <si>
    <t xml:space="preserve">This is an annual contract paid on a monthly flat rate for regular landscaping maintenance at Seattle Tacoma International Airport (STIA) and Port owned properties south of the STIA. The work includes the requirements for furnishing all labor, tools, specialized equipment, materials, supervision and transportation to provide proper weed control, litter removal, removal of cuttings, care and maintenance for: irrigation systems, lawns, all planters, landscaped areas, trees, shrubs and other plant materials within the project limits for healthy growth, neatly trimmed and visually attractive landscaped areas.  </t>
  </si>
  <si>
    <t>Building 161E Renovation and Systems Retrofit</t>
  </si>
  <si>
    <t>PROJECT OBJECTIVE IS RENOVATION OF THE EXISTING AIR CARGO BUILDING 161E SPACES. PROJECT INCLUDES ROOF REPLACEMENT IN AREAS OF SKYLIGHT REMOVAL, EXTERIOR WINDOW REPLACEMENT, PATCHING AND REMOVAL OF EXISTING INTERIOR WALLS, CEILINGS, FINISHES, AND ELECTRICAL, MECHANICAL AND COMMUNICATIONS UPGRADES REQUIRED TO SUPPORT THESE BUILDING MODIFICATIONS.  PROPOSED WORK ALSO INCLUDES RESTROOM FACILITY UPGRADES. DOOR REPLACEMENT, INTERIOR WALL PENETRATIONS, SELECTIVE DEMOLITION, AND ATTACHMENT OF SUPPORTS AND HANGERS FROM UNDERSIDE OF LAB/DECKING. ROOF  PATCHING AND ROOF CURB REPLACEMENT FOR HVAC EQUIPMENT AND RELATED ROOF WORK.</t>
  </si>
  <si>
    <t>$2 - $5M</t>
  </si>
  <si>
    <t>$4M - $6M</t>
  </si>
  <si>
    <t>$8M-$14M</t>
  </si>
  <si>
    <t xml:space="preserve">Removal/Replacement of ~30,000sf of timber pile supported pier structure with longer span steel or concrete pile supported structure Utility upgrades including electrical, water, possible sewer pump out, lighting </t>
  </si>
  <si>
    <t>Longridge, Mark</t>
  </si>
  <si>
    <t>Renovate and expand the existing Ground Transportation Booth located on the 3rd Floor of the Parking Garage.</t>
  </si>
  <si>
    <t>$1.6M - 2.5M</t>
  </si>
  <si>
    <t>Rental Car Facility QTA Fire Suppression - Construction</t>
  </si>
  <si>
    <t>$3M - $5M</t>
  </si>
  <si>
    <t>Cargo 3 &amp; 6 SCE Facilitating Projects</t>
  </si>
  <si>
    <t>$8 M - $10M</t>
  </si>
  <si>
    <t>Carioto, Michelle</t>
  </si>
  <si>
    <t>Pier 69 Seismic Retrofit &amp; Under Dock Rehabilitation - PDB</t>
  </si>
  <si>
    <t xml:space="preserve">​Rehabilitate deteriorated concrete elements supporting Pier 69 (beam, slab, caisson). Concrete rehab will occur in the underdock area of the original 1931 concrete Pier 69 structure.   ​Perform seismic retrofit by adding new piles, column jacketing at the top of caissons, etc. New piles will be added to the perimeter of Pier 69 and within the existing overwater coverage footprint. ​ </t>
  </si>
  <si>
    <t>Terminal 25 South Restoration - GC/CM</t>
  </si>
  <si>
    <t>$30M - $40M</t>
  </si>
  <si>
    <t>Leonard, Tim</t>
  </si>
  <si>
    <t>Bell Street / Pier 69 Elevator Control Mods​ - Building Engineering Systems</t>
  </si>
  <si>
    <t>Jack Block Park Pier Replacement</t>
  </si>
  <si>
    <t>Demolish existing end of life pier and construct new pier at Jack Block Park, make associated repairs to pier plaza</t>
  </si>
  <si>
    <t>T46 South Substation Transformer Protection</t>
  </si>
  <si>
    <t>The transformers are new. Project is to protect the transformer at the South substation and will extend infrastructure life by about 15 years with maintenance.</t>
  </si>
  <si>
    <t>$750K - $1.2M</t>
  </si>
  <si>
    <t>Cuellar, Crystal</t>
  </si>
  <si>
    <t>2026 Airfield Projects - Contract 1</t>
  </si>
  <si>
    <t>$ 10 M - $ 14M</t>
  </si>
  <si>
    <t>Nduaguba, Eze</t>
  </si>
  <si>
    <t>Fishermen's Terminal C-15 Building Improvement</t>
  </si>
  <si>
    <t>Improvements to Building C-15 at Fishermen's Terminal</t>
  </si>
  <si>
    <t>Seaport Project Management</t>
  </si>
  <si>
    <t>$8-10M</t>
  </si>
  <si>
    <t>Fishermen’s Terminal C3 Roof Replacement</t>
  </si>
  <si>
    <t>HVAC System Modernization at Pier 69 Design Build</t>
  </si>
  <si>
    <t>T18 Water Main Replacement - Construction</t>
  </si>
  <si>
    <t xml:space="preserve">Replace approximately 18,000' of water mains, fittings, valves, hydrants, and ship water on the east 100 acres of Terminal 18. </t>
  </si>
  <si>
    <t>$20M - $24M</t>
  </si>
  <si>
    <t>T91 A2 Roof Replacement</t>
  </si>
  <si>
    <t xml:space="preserve">Roof replacement on T91 A2 building </t>
  </si>
  <si>
    <t>Fishermen's Terminal (FT) Northwest Dock Rehabilitation​ - GC/CM</t>
  </si>
  <si>
    <t>$85 - $90M</t>
  </si>
  <si>
    <t>T18 Lift Station Replacement</t>
  </si>
  <si>
    <t>The lift station at the north lunchroom located at Terminal 18 needs to be replaced in its entirety.</t>
  </si>
  <si>
    <t>BUILDING 161 D RETROFIT</t>
  </si>
  <si>
    <t>Parking Garage Rehabilitation at SEA (Construction)</t>
  </si>
  <si>
    <t>$25M - $35M</t>
  </si>
  <si>
    <t>Ramp Tower Visibility Restoration</t>
  </si>
  <si>
    <t xml:space="preserve">Work includes building two camera arrays (and associated equipment in a dedicated equipment room), supplemental cameras, and office space for virtual ramp tower.  </t>
  </si>
  <si>
    <t>Construct water surge tanks to manage water pipe pressure.</t>
  </si>
  <si>
    <t>3Q 2027</t>
  </si>
  <si>
    <t>2Q 2029</t>
  </si>
  <si>
    <t>Baggage Claim Optimization Project – Concourse C Transfers</t>
  </si>
  <si>
    <t>This project will include demolition of 1 current conveyor line and the installation of 2 new transfer inputs. The work area is located at Seattle-Tacoma International Airport, 17801 International Boulevard, City of SeaTac, WA 98168.</t>
  </si>
  <si>
    <t>$8M - $11M</t>
  </si>
  <si>
    <t>Job Order Contracting (JOC): Small Construction Projects 2025-1</t>
  </si>
  <si>
    <t>$1M - $1.5M</t>
  </si>
  <si>
    <t>Job Order Contracting (JOC): Small Construction Projects 2025-2</t>
  </si>
  <si>
    <t xml:space="preserve">The selection process consists of an evaluation of proposals submitted in response to this RFP, and Coefficient Bid Form (coefficient multiplier).  a. Phase I - determination of top qualified firms via RFP. b. Phase II - determination of the best value firm through a composite of bid coefficients.  For the Job Order Contract, all proposers to be considered responsive must provide the information requested for Phase I and II before or on the dates set on the Request for Proposal (RFP), independently of any notification.   Anticipated types of work include but are not limited to facilities tenant improvements, repair and renovations to facilities and infrastructure, mechanical, HVAC, plumbing, electrical, telecommunications, natural habitat restoration, structural, roofing, and regulated material abatement. Work is located at Port owned properties throughout King County, WA. The Port anticipates using this JOC to support the Tenant ADR Shell &amp; Core Renovation (TASCR). The scope includes demolishing, retrofitting, and constructing across multiple years and tenant spaces.  The minimum committed amount to be contracted with the JOC is $50,000. The estimated maximum total of this JOC is $4,000,000 per contract year. The initial JOC term is two (2) years, with an option of extending the contract for one (1) additional year. The unit price book utilized is the most recent RS Means book.  Each bid must be accompanied by a cashier’s check, money order, or surety bid bond, in an amount of not less than $200,000.00 of the total bid, made payable to Port of Seattle. Performance and Payment bonds will be required either with each work order individually or a blanket dollar value of $4,000,000.00 per year. The JOC contractor is responsible for providing construction management services, subcontracting, and delivering individual small projects that are assigned through Work Orders. The Contractor is paid for the Work Order based upon costs established in the Unit Price Book together with a fixed percentage multiplier (coefficient) established through this solicitation.  Contractor responsibilities include, but are not to be limited to:  1. coordination with Engineer regarding Work Order, scope identification and project requirements as well as construction means and methods; 2. recruit, manage, coach, support and train WMBE subcontractors; 3. construction management (RFI’s, submittals, record keeping, etc); 4. schedule coordination with Port and other affected parties; 5. fulltime onsite field supervision to manage subcontractors schedule, progress, quality control, and overall work coordination; 6. sequence the work; 7. manage and coordinate the construction process including coordination of subcontractors; 8. coordinate and communicate activities of the project team throughout construction; 9. material acquisition, 10. supervise and manage construction tasks including safety management; 11. job status reporting to Owner, record keeping, reporting, quality control; 12. other performance requirements that may be identified in this RFP and individual Work Orders; 13. submittal control and coordination 14. project close out documentation (as-builts, O&amp;M manuals, final permits, commissioning, etc.)  The Port of Seattle is an Equal Opportunity Employer and encourages Women and Minority Business Enterprises (WMBE) to participate in the competitive process. The overall contract WMBE utilization goal will be defined at the RFP. </t>
  </si>
  <si>
    <t>Quartararo, Josh</t>
  </si>
  <si>
    <t>Mechanical &amp; Plumbing at STIA Project Specific Unit Price 2025</t>
  </si>
  <si>
    <t>Port Construction Services</t>
  </si>
  <si>
    <t>Allen, Brian</t>
  </si>
  <si>
    <t>Jones, Austin</t>
  </si>
  <si>
    <t>Jones.A@portseattle.org</t>
  </si>
  <si>
    <t xml:space="preserve">The selection process consists of an evaluation of proposals submitted in response to this RFP, and Coefficient Bid Form (coefficient multiplier).  a. Phase I - determination of top qualified firms via RFP. b. Phase II - determination of the best value firm through a composite of bid coefficients.  For the Job Order Contract, all proposers to be considered responsive must provide the information requested for Phase I and II before or on the dates set on the Request for Proposal (RFP), independently of any notification.   Anticipated types of work include but are not limited to facilities tenant improvements, repair and renovations to facilities and infrastructure, mechanical, HVAC, plumbing, electrical, telecommunications, natural habitat restoration, structural, roofing, and regulated material abatement. Work is located at Port owned properties throughout King County, WA. Among the projects previously mentioned, the Port anticipates using the JOC to support the Common Use Self Service (CUSS) Kiosk Removal &amp; Replacement as well as the Single-Family Homes (SFH) Noise Remediation Program. The kiosks under CUSS Project run the airline CUSS applications for use by airline customers to check in for flights, read passports, print boarding passes, and print baggage tags. The SFH Noise Remediation Program aims to reduce environmental noise on single family homes surrounding the SEA.  The minimum committed amount to be contracted with the JOC is $50,000. The estimated maximum total of this JOC is $4,000,000 per contract year. The initial JOC term is two (2) years, with an option of extending the contract for one (1) additional year. The unit price book utilized is the most recent RS Means book.  Each bid must be accompanied by a cashier’s check, money order, or surety bid bond, in an amount of not less than $200,000.00 of the total bid, made payable to Port of Seattle. Performance and Payment bonds will be required either with each work order individually or a blanket dollar value of $4,000,000.00 per year. The JOC contractor is responsible for providing construction management services, subcontracting, and delivering individual small projects that are assigned through Work Orders. The Contractor is paid for the Work Order based upon costs established in the Unit Price Book together with a fixed percentage multiplier (coefficient) established through this solicitation.  Contractor responsibilities include, but are not to be limited to:  1. coordination with Engineer regarding Work Order, scope identification and project requirements as well as construction means and methods; 2. recruit, manage, coach, support and train WMBE subcontractors; 3. construction management (RFI’s, submittals, record keeping, etc); 4. schedule coordination with Port and other affected parties; 5. fulltime onsite field supervision to manage subcontractors schedule, progress, quality control, and overall work coordination; 6. sequence the work; 7. manage and coordinate the construction process including coordination of subcontractors; 8. coordinate and communicate activities of the project team throughout construction; 9. material acquisition, 10. supervise and manage construction tasks including safety management; 11. job status reporting to Owner, record keeping, reporting, quality control; 12. other performance requirements that may be identified in this RFP and individual Work Orders; 13. submittal control and coordination 14. project close out documentation (as-builts, O&amp;M manuals, final permits, commissioning, etc.)  The Port of Seattle is an Equal Opportunity Employer and encourages Women and Minority Business Enterprises (WMBE) to participate in the competitive process. The WMBE utilization goal will be defined at the RFP.  </t>
  </si>
  <si>
    <t>Terminal 18 Pile Cap Repair</t>
  </si>
  <si>
    <t>Hunnicutt, Ross - Contractor</t>
  </si>
  <si>
    <t>$ 1.6M - $ 2.2M</t>
  </si>
  <si>
    <t>This project proposes pavement repair, utility improvements and railroad  maintenance within the three areas of work within the project site. Pavement repairs  will address known areas of pavement subsidence, deterioration, and upheaval.  The work area is located at 2701 26th Ave SW Seattle 98106.</t>
  </si>
  <si>
    <t>3rd Floor Ground Transportation Booth Enhancements -Re-bid</t>
  </si>
  <si>
    <t>Gate D6 Passenger Loading Bridge (PLB) Conversion</t>
  </si>
  <si>
    <t>REMOVE PASSENGER RAMP AND PROVIDE NEW PASSENGER LOADING BRIDGE AT GATE D-6. PROVIDE/RELOCATE EXISTING CASEWORK AND ELECTRICAL AND COMMUNICATION SERVICE</t>
  </si>
  <si>
    <t>Young, Josh</t>
  </si>
  <si>
    <t>Generator Controls - BES</t>
  </si>
  <si>
    <t>Terminal 5 Southeast (T5SE) Habitat Restoration - Design Build</t>
  </si>
  <si>
    <t>The T5SE Habitat Restoration project was identified as a priority action site through systematic bank line assessments conducted as part of the Sustainable Shorelines Program. This project is the first of many future capital projects to come from this program.  The Port has yet to determine the procurement methodology for this project.</t>
  </si>
  <si>
    <t>2025 Airfield Projects Contract 2--Cargo 3 &amp; 6 SCE Facilitating Projects</t>
  </si>
  <si>
    <t>Deaerator (DA) and Condensate System Upgrades</t>
  </si>
  <si>
    <t>Replace the Deaerator (DA) and Condensate tanks in the Central Mechanical Plant</t>
  </si>
  <si>
    <t>$13M - $16M</t>
  </si>
  <si>
    <t xml:space="preserve">Electrify berths at Terminal 18 by installing shore power vaults and sub-stations at Berths 1 &amp; 3. Install new electrical ductbank by means of horizontal directional drilling and trenching from existing Seattle City Light sub-stations to new shore power sub-stations at each berth. </t>
  </si>
  <si>
    <t>$20M - $35M</t>
  </si>
  <si>
    <t>Pier 69 Third Floor Terrace Repair - DBB</t>
  </si>
  <si>
    <t xml:space="preserve">​​The scope of work includes restoring integrity to structural steel posts supporting façade of Pier 69 and upgrading rooftop drainage system. This will be achieved by mitigating corrosion on steel posts, demolishing existing roofing system, installing new membrane, drainage mat, terrace pavers, and flashing. Façade will need to be removed to access all sides of steel posts. Removal of façade will require scaffolding, crane and SDOT right of way permit.​ </t>
  </si>
  <si>
    <t>$4M - $8M</t>
  </si>
  <si>
    <t>Marine Maintenance</t>
  </si>
  <si>
    <t>Maritime Smart Meter Unit Price 2025</t>
  </si>
  <si>
    <t>Williams, Justin</t>
  </si>
  <si>
    <t>Thoumsaint, Nicolas</t>
  </si>
  <si>
    <t>Thoumsaint.N@portseattle.org</t>
  </si>
  <si>
    <t>CHIRRP - Concourse HVAC Infrastructure Renewal/Replacement Project (GC/CM)</t>
  </si>
  <si>
    <t>JBP Propeller Art Installation</t>
  </si>
  <si>
    <t>$200k - $300k</t>
  </si>
  <si>
    <t>Replacement of electrical meters with smart meters. Final scope of work to be confirmed shortly.</t>
  </si>
  <si>
    <t>A Annex - 188N  Building (DBB)</t>
  </si>
  <si>
    <t xml:space="preserve">The A Annex Project plans to build a temporary hold room at the Air Cargo 7 apron to offset the operational impact of the South Concourse Evolution (SCE) project. The project will construct a building with four gates/holdrooms with additional back of house, Airport Dining &amp; Retail (ADR), and support spaces. The project will convert the Cargo 7 apron into 3 narrow body positions, 1 wide/narrow body position, and 1 remain over night position, and will provide utility improvements to support the new building. </t>
  </si>
  <si>
    <t>$50M - $70M</t>
  </si>
  <si>
    <t>Freeman, John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</si>
</sst>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6" formatCode="&quot;$&quot;#,##0_);[Red]\(&quot;$&quot;#,##0\)"/>
    <numFmt numFmtId="8" formatCode="&quot;$&quot;#,##0.00_);[Red]\(&quot;$&quot;#,##0.00\)"/>
    <numFmt numFmtId="44" formatCode="_(&quot;$&quot;* #,##0.00_);_(&quot;$&quot;* \(#,##0.00\);_(&quot;$&quot;* &quot;-&quot;??_);_(@_)"/>
    <numFmt numFmtId="164" formatCode="_(&quot;$&quot;* #,##0_);_(&quot;$&quot;* \(#,##0\);_(&quot;$&quot;* &quot;-&quot;??_);_(@_)"/>
  </numFmts>
  <fonts count="26" x14ac:knownFonts="1">
    <font>
      <sz val="11"/>
      <color theme="1"/>
      <name val="Calibri"/>
      <family val="2"/>
      <scheme val="minor"/>
    </font>
    <font>
      <sz val="11"/>
      <name val="Calibri"/>
      <family val="2"/>
      <scheme val="minor"/>
    </font>
    <font>
      <sz val="11"/>
      <color theme="1"/>
      <name val="Calibri"/>
      <family val="2"/>
      <scheme val="minor"/>
    </font>
    <font>
      <b/>
      <sz val="11"/>
      <color theme="1"/>
      <name val="Calibri"/>
      <family val="2"/>
      <scheme val="minor"/>
    </font>
    <font>
      <b/>
      <sz val="11"/>
      <name val="Calibri"/>
      <family val="2"/>
      <scheme val="minor"/>
    </font>
    <font>
      <sz val="11"/>
      <color theme="0"/>
      <name val="Calibri"/>
      <family val="2"/>
      <scheme val="minor"/>
    </font>
    <font>
      <b/>
      <sz val="11"/>
      <color theme="0"/>
      <name val="Calibri"/>
      <family val="2"/>
      <scheme val="minor"/>
    </font>
    <font>
      <sz val="18"/>
      <color theme="1"/>
      <name val="Calibri"/>
      <family val="2"/>
      <scheme val="minor"/>
    </font>
    <font>
      <sz val="10"/>
      <name val="Arial"/>
      <family val="2"/>
    </font>
    <font>
      <b/>
      <sz val="18"/>
      <color theme="4" tint="-0.499984740745262"/>
      <name val="Times New Roman"/>
      <family val="1"/>
    </font>
    <font>
      <b/>
      <sz val="11"/>
      <color theme="4" tint="-0.499984740745262"/>
      <name val="Times New Roman"/>
      <family val="1"/>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sz val="11"/>
      <color rgb="FFFF0000"/>
      <name val="Calibri"/>
      <family val="2"/>
      <scheme val="minor"/>
    </font>
    <font>
      <i/>
      <sz val="11"/>
      <color rgb="FF7F7F7F"/>
      <name val="Calibri"/>
      <family val="2"/>
      <scheme val="minor"/>
    </font>
    <font>
      <u/>
      <sz val="11"/>
      <color rgb="FF0000FF"/>
      <name val="Calibri"/>
      <family val="2"/>
      <scheme val="minor"/>
    </font>
    <font>
      <b/>
      <sz val="18"/>
      <color theme="3"/>
      <name val="Cambria"/>
      <family val="2"/>
      <scheme val="major"/>
    </font>
    <font>
      <sz val="11"/>
      <color rgb="FF9C6500"/>
      <name val="Calibri"/>
      <family val="2"/>
      <scheme val="minor"/>
    </font>
    <font>
      <sz val="8"/>
      <name val="Calibri"/>
      <family val="2"/>
      <scheme val="minor"/>
    </font>
  </fonts>
  <fills count="34">
    <fill>
      <patternFill patternType="none"/>
    </fill>
    <fill>
      <patternFill patternType="gray125"/>
    </fill>
    <fill>
      <patternFill patternType="solid">
        <fgColor rgb="FFFFEB9C"/>
      </patternFill>
    </fill>
    <fill>
      <patternFill patternType="solid">
        <fgColor theme="5" tint="0.79998168889431442"/>
        <bgColor indexed="65"/>
      </patternFill>
    </fill>
    <fill>
      <patternFill patternType="solid">
        <fgColor theme="4" tint="0.39997558519241921"/>
        <bgColor theme="4"/>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5">
    <border>
      <left/>
      <right/>
      <top/>
      <bottom/>
      <diagonal/>
    </border>
    <border>
      <left style="thin">
        <color indexed="64"/>
      </left>
      <right style="thin">
        <color indexed="64"/>
      </right>
      <top style="thin">
        <color indexed="64"/>
      </top>
      <bottom style="thin">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s>
  <cellStyleXfs count="45">
    <xf numFmtId="0" fontId="0" fillId="0" borderId="0"/>
    <xf numFmtId="44" fontId="2" fillId="0" borderId="0" applyFont="0" applyFill="0" applyBorder="0" applyAlignment="0" applyProtection="0"/>
    <xf numFmtId="0" fontId="11" fillId="0" borderId="2" applyNumberFormat="0" applyFill="0" applyAlignment="0" applyProtection="0"/>
    <xf numFmtId="0" fontId="12" fillId="0" borderId="3" applyNumberFormat="0" applyFill="0" applyAlignment="0" applyProtection="0"/>
    <xf numFmtId="0" fontId="13" fillId="0" borderId="4" applyNumberFormat="0" applyFill="0" applyAlignment="0" applyProtection="0"/>
    <xf numFmtId="0" fontId="13" fillId="0" borderId="0" applyNumberFormat="0" applyFill="0" applyBorder="0" applyAlignment="0" applyProtection="0"/>
    <xf numFmtId="0" fontId="14" fillId="5" borderId="0" applyNumberFormat="0" applyBorder="0" applyAlignment="0" applyProtection="0"/>
    <xf numFmtId="0" fontId="15" fillId="6" borderId="0" applyNumberFormat="0" applyBorder="0" applyAlignment="0" applyProtection="0"/>
    <xf numFmtId="0" fontId="16" fillId="7" borderId="5" applyNumberFormat="0" applyAlignment="0" applyProtection="0"/>
    <xf numFmtId="0" fontId="17" fillId="8" borderId="6" applyNumberFormat="0" applyAlignment="0" applyProtection="0"/>
    <xf numFmtId="0" fontId="18" fillId="8" borderId="5" applyNumberFormat="0" applyAlignment="0" applyProtection="0"/>
    <xf numFmtId="0" fontId="19" fillId="0" borderId="7" applyNumberFormat="0" applyFill="0" applyAlignment="0" applyProtection="0"/>
    <xf numFmtId="0" fontId="6" fillId="9" borderId="8" applyNumberFormat="0" applyAlignment="0" applyProtection="0"/>
    <xf numFmtId="0" fontId="20" fillId="0" borderId="0" applyNumberFormat="0" applyFill="0" applyBorder="0" applyAlignment="0" applyProtection="0"/>
    <xf numFmtId="0" fontId="2" fillId="10" borderId="9" applyNumberFormat="0" applyFont="0" applyAlignment="0" applyProtection="0"/>
    <xf numFmtId="0" fontId="21" fillId="0" borderId="0" applyNumberFormat="0" applyFill="0" applyBorder="0" applyAlignment="0" applyProtection="0"/>
    <xf numFmtId="0" fontId="3" fillId="0" borderId="10" applyNumberFormat="0" applyFill="0" applyAlignment="0" applyProtection="0"/>
    <xf numFmtId="0" fontId="5" fillId="11" borderId="0" applyNumberFormat="0" applyBorder="0" applyAlignment="0" applyProtection="0"/>
    <xf numFmtId="0" fontId="2" fillId="12" borderId="0" applyNumberFormat="0" applyBorder="0" applyAlignment="0" applyProtection="0"/>
    <xf numFmtId="0" fontId="2" fillId="13" borderId="0" applyNumberFormat="0" applyBorder="0" applyAlignment="0" applyProtection="0"/>
    <xf numFmtId="0" fontId="5" fillId="15" borderId="0" applyNumberFormat="0" applyBorder="0" applyAlignment="0" applyProtection="0"/>
    <xf numFmtId="0" fontId="2" fillId="3" borderId="0" applyNumberFormat="0" applyBorder="0" applyAlignment="0" applyProtection="0"/>
    <xf numFmtId="0" fontId="2" fillId="16" borderId="0" applyNumberFormat="0" applyBorder="0" applyAlignment="0" applyProtection="0"/>
    <xf numFmtId="0" fontId="5" fillId="18" borderId="0" applyNumberFormat="0" applyBorder="0" applyAlignment="0" applyProtection="0"/>
    <xf numFmtId="0" fontId="2" fillId="19" borderId="0" applyNumberFormat="0" applyBorder="0" applyAlignment="0" applyProtection="0"/>
    <xf numFmtId="0" fontId="2" fillId="20" borderId="0" applyNumberFormat="0" applyBorder="0" applyAlignment="0" applyProtection="0"/>
    <xf numFmtId="0" fontId="5" fillId="22" borderId="0" applyNumberFormat="0" applyBorder="0" applyAlignment="0" applyProtection="0"/>
    <xf numFmtId="0" fontId="2" fillId="23" borderId="0" applyNumberFormat="0" applyBorder="0" applyAlignment="0" applyProtection="0"/>
    <xf numFmtId="0" fontId="2" fillId="24" borderId="0" applyNumberFormat="0" applyBorder="0" applyAlignment="0" applyProtection="0"/>
    <xf numFmtId="0" fontId="5" fillId="26" borderId="0" applyNumberFormat="0" applyBorder="0" applyAlignment="0" applyProtection="0"/>
    <xf numFmtId="0" fontId="2" fillId="27" borderId="0" applyNumberFormat="0" applyBorder="0" applyAlignment="0" applyProtection="0"/>
    <xf numFmtId="0" fontId="2" fillId="28" borderId="0" applyNumberFormat="0" applyBorder="0" applyAlignment="0" applyProtection="0"/>
    <xf numFmtId="0" fontId="5" fillId="30" borderId="0" applyNumberFormat="0" applyBorder="0" applyAlignment="0" applyProtection="0"/>
    <xf numFmtId="0" fontId="2" fillId="31" borderId="0" applyNumberFormat="0" applyBorder="0" applyAlignment="0" applyProtection="0"/>
    <xf numFmtId="0" fontId="2" fillId="32" borderId="0" applyNumberFormat="0" applyBorder="0" applyAlignment="0" applyProtection="0"/>
    <xf numFmtId="0" fontId="22" fillId="0" borderId="0" applyNumberFormat="0" applyFill="0" applyBorder="0" applyAlignment="0" applyProtection="0"/>
    <xf numFmtId="0" fontId="8" fillId="0" borderId="0"/>
    <xf numFmtId="0" fontId="23" fillId="0" borderId="0" applyNumberFormat="0" applyFill="0" applyBorder="0" applyAlignment="0" applyProtection="0"/>
    <xf numFmtId="0" fontId="24" fillId="2" borderId="0" applyNumberFormat="0" applyBorder="0" applyAlignment="0" applyProtection="0"/>
    <xf numFmtId="0" fontId="5" fillId="14" borderId="0" applyNumberFormat="0" applyBorder="0" applyAlignment="0" applyProtection="0"/>
    <xf numFmtId="0" fontId="5" fillId="17" borderId="0" applyNumberFormat="0" applyBorder="0" applyAlignment="0" applyProtection="0"/>
    <xf numFmtId="0" fontId="5" fillId="21" borderId="0" applyNumberFormat="0" applyBorder="0" applyAlignment="0" applyProtection="0"/>
    <xf numFmtId="0" fontId="5" fillId="25" borderId="0" applyNumberFormat="0" applyBorder="0" applyAlignment="0" applyProtection="0"/>
    <xf numFmtId="0" fontId="5" fillId="29" borderId="0" applyNumberFormat="0" applyBorder="0" applyAlignment="0" applyProtection="0"/>
    <xf numFmtId="0" fontId="5" fillId="33" borderId="0" applyNumberFormat="0" applyBorder="0" applyAlignment="0" applyProtection="0"/>
  </cellStyleXfs>
  <cellXfs count="29">
    <xf numFmtId="0" fontId="0" fillId="0" borderId="0" xfId="0"/>
    <xf numFmtId="0" fontId="7" fillId="0" borderId="0" xfId="0" applyFont="1"/>
    <xf numFmtId="0" fontId="0" fillId="0" borderId="0" xfId="0" applyAlignment="1">
      <alignment wrapText="1"/>
    </xf>
    <xf numFmtId="0" fontId="9" fillId="0" borderId="0" xfId="0" applyFont="1"/>
    <xf numFmtId="14" fontId="10" fillId="0" borderId="0" xfId="0" applyNumberFormat="1" applyFont="1" applyAlignment="1">
      <alignment horizontal="left"/>
    </xf>
    <xf numFmtId="14" fontId="7" fillId="0" borderId="0" xfId="0" applyNumberFormat="1" applyFont="1" applyAlignment="1">
      <alignment horizontal="center"/>
    </xf>
    <xf numFmtId="0" fontId="1" fillId="0" borderId="1" xfId="0" applyFont="1" applyBorder="1" applyAlignment="1">
      <alignment horizontal="center"/>
    </xf>
    <xf numFmtId="0" fontId="7" fillId="0" borderId="0" xfId="0" applyFont="1" applyAlignment="1">
      <alignment horizontal="center"/>
    </xf>
    <xf numFmtId="6" fontId="1" fillId="0" borderId="1" xfId="0" applyNumberFormat="1" applyFont="1" applyBorder="1" applyAlignment="1">
      <alignment horizontal="center"/>
    </xf>
    <xf numFmtId="0" fontId="4" fillId="4" borderId="11" xfId="0" applyFont="1" applyFill="1" applyBorder="1" applyAlignment="1">
      <alignment wrapText="1"/>
    </xf>
    <xf numFmtId="164" fontId="4" fillId="4" borderId="11" xfId="1" applyNumberFormat="1" applyFont="1" applyFill="1" applyBorder="1" applyAlignment="1">
      <alignment horizontal="center" wrapText="1"/>
    </xf>
    <xf numFmtId="14" fontId="4" fillId="4" borderId="11" xfId="0" applyNumberFormat="1" applyFont="1" applyFill="1" applyBorder="1" applyAlignment="1">
      <alignment horizontal="center" wrapText="1"/>
    </xf>
    <xf numFmtId="0" fontId="0" fillId="0" borderId="1" xfId="0" applyBorder="1"/>
    <xf numFmtId="0" fontId="1" fillId="0" borderId="1" xfId="0" applyFont="1" applyBorder="1" applyAlignment="1">
      <alignment wrapText="1"/>
    </xf>
    <xf numFmtId="14" fontId="0" fillId="0" borderId="1" xfId="0" applyNumberFormat="1" applyBorder="1" applyAlignment="1">
      <alignment horizontal="left"/>
    </xf>
    <xf numFmtId="0" fontId="1" fillId="0" borderId="1" xfId="0" applyFont="1" applyBorder="1" applyAlignment="1">
      <alignment vertical="top" wrapText="1"/>
    </xf>
    <xf numFmtId="0" fontId="7" fillId="0" borderId="0" xfId="0" applyFont="1" applyAlignment="1">
      <alignment wrapText="1"/>
    </xf>
    <xf numFmtId="14" fontId="7" fillId="0" borderId="0" xfId="0" applyNumberFormat="1" applyFont="1" applyAlignment="1">
      <alignment wrapText="1"/>
    </xf>
    <xf numFmtId="0" fontId="0" fillId="0" borderId="1" xfId="0" applyBorder="1" applyAlignment="1">
      <alignment horizontal="left"/>
    </xf>
    <xf numFmtId="4" fontId="0" fillId="0" borderId="1" xfId="0" applyNumberFormat="1" applyBorder="1" applyAlignment="1">
      <alignment horizontal="left"/>
    </xf>
    <xf numFmtId="164" fontId="1" fillId="0" borderId="1" xfId="1" applyNumberFormat="1" applyFont="1" applyBorder="1" applyAlignment="1">
      <alignment horizontal="left"/>
    </xf>
    <xf numFmtId="8" fontId="0" fillId="0" borderId="1" xfId="0" applyNumberFormat="1" applyBorder="1" applyAlignment="1">
      <alignment horizontal="left"/>
    </xf>
    <xf numFmtId="14" fontId="0" fillId="0" borderId="0" xfId="0" applyNumberFormat="1" applyAlignment="1">
      <alignment horizontal="left"/>
    </xf>
    <xf numFmtId="0" fontId="1" fillId="0" borderId="1" xfId="0" applyFont="1" applyBorder="1" applyAlignment="1">
      <alignment horizontal="left"/>
    </xf>
    <xf numFmtId="164" fontId="1" fillId="0" borderId="1" xfId="1" applyNumberFormat="1" applyFont="1" applyFill="1" applyBorder="1" applyAlignment="1">
      <alignment horizontal="left"/>
    </xf>
    <xf numFmtId="0" fontId="0" fillId="0" borderId="0" xfId="0" applyAlignment="1">
      <alignment horizontal="left"/>
    </xf>
    <xf numFmtId="0" fontId="0" fillId="0" borderId="12" xfId="0" applyBorder="1" applyAlignment="1">
      <alignment wrapText="1"/>
    </xf>
    <xf numFmtId="14" fontId="0" fillId="0" borderId="13" xfId="0" applyNumberFormat="1" applyBorder="1" applyAlignment="1">
      <alignment horizontal="left"/>
    </xf>
    <xf numFmtId="14" fontId="0" fillId="0" borderId="14" xfId="0" applyNumberFormat="1" applyBorder="1" applyAlignment="1">
      <alignment horizontal="left"/>
    </xf>
  </cellXfs>
  <cellStyles count="45">
    <cellStyle name="20% - Accent1" xfId="18" builtinId="30" customBuiltin="1"/>
    <cellStyle name="20% - Accent2" xfId="21" builtinId="34" customBuiltin="1"/>
    <cellStyle name="20% - Accent3" xfId="24" builtinId="38" customBuiltin="1"/>
    <cellStyle name="20% - Accent4" xfId="27" builtinId="42" customBuiltin="1"/>
    <cellStyle name="20% - Accent5" xfId="30" builtinId="46" customBuiltin="1"/>
    <cellStyle name="20% - Accent6" xfId="33" builtinId="50" customBuiltin="1"/>
    <cellStyle name="40% - Accent1" xfId="19" builtinId="31" customBuiltin="1"/>
    <cellStyle name="40% - Accent2" xfId="22" builtinId="35" customBuiltin="1"/>
    <cellStyle name="40% - Accent3" xfId="25" builtinId="39" customBuiltin="1"/>
    <cellStyle name="40% - Accent4" xfId="28" builtinId="43" customBuiltin="1"/>
    <cellStyle name="40% - Accent5" xfId="31" builtinId="47" customBuiltin="1"/>
    <cellStyle name="40% - Accent6" xfId="34" builtinId="51" customBuiltin="1"/>
    <cellStyle name="60% - Accent1 2" xfId="39" xr:uid="{00000000-0005-0000-0000-000033000000}"/>
    <cellStyle name="60% - Accent2 2" xfId="40" xr:uid="{00000000-0005-0000-0000-000034000000}"/>
    <cellStyle name="60% - Accent3 2" xfId="41" xr:uid="{00000000-0005-0000-0000-000035000000}"/>
    <cellStyle name="60% - Accent4 2" xfId="42" xr:uid="{00000000-0005-0000-0000-000036000000}"/>
    <cellStyle name="60% - Accent5 2" xfId="43" xr:uid="{00000000-0005-0000-0000-000037000000}"/>
    <cellStyle name="60% - Accent6 2" xfId="44" xr:uid="{00000000-0005-0000-0000-000038000000}"/>
    <cellStyle name="Accent1" xfId="17" builtinId="29" customBuiltin="1"/>
    <cellStyle name="Accent2" xfId="20" builtinId="33" customBuiltin="1"/>
    <cellStyle name="Accent3" xfId="23" builtinId="37" customBuiltin="1"/>
    <cellStyle name="Accent4" xfId="26" builtinId="41" customBuiltin="1"/>
    <cellStyle name="Accent5" xfId="29" builtinId="45" customBuiltin="1"/>
    <cellStyle name="Accent6" xfId="32" builtinId="49" customBuiltin="1"/>
    <cellStyle name="Bad" xfId="7" builtinId="27" customBuiltin="1"/>
    <cellStyle name="Calculation" xfId="10" builtinId="22" customBuiltin="1"/>
    <cellStyle name="Check Cell" xfId="12" builtinId="23" customBuiltin="1"/>
    <cellStyle name="Currency" xfId="1" builtinId="4"/>
    <cellStyle name="Explanatory Text" xfId="15"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Hyperlink 2" xfId="35" xr:uid="{00000000-0005-0000-0000-000031000000}"/>
    <cellStyle name="Input" xfId="8" builtinId="20" customBuiltin="1"/>
    <cellStyle name="Linked Cell" xfId="11" builtinId="24" customBuiltin="1"/>
    <cellStyle name="Neutral 2" xfId="38" xr:uid="{00000000-0005-0000-0000-000039000000}"/>
    <cellStyle name="Normal" xfId="0" builtinId="0"/>
    <cellStyle name="Normal 2" xfId="36" xr:uid="{00000000-0005-0000-0000-000002000000}"/>
    <cellStyle name="Note" xfId="14" builtinId="10" customBuiltin="1"/>
    <cellStyle name="Output" xfId="9" builtinId="21" customBuiltin="1"/>
    <cellStyle name="Title 2" xfId="37" xr:uid="{00000000-0005-0000-0000-00003A000000}"/>
    <cellStyle name="Total" xfId="16" builtinId="25" customBuiltin="1"/>
    <cellStyle name="Warning Text" xfId="13" builtinId="11" customBuiltin="1"/>
  </cellStyles>
  <dxfs count="19">
    <dxf>
      <numFmt numFmtId="165" formatCode=";;;"/>
    </dxf>
    <dxf>
      <fill>
        <patternFill>
          <bgColor theme="4" tint="0.79998168889431442"/>
        </patternFill>
      </fill>
    </dxf>
    <dxf>
      <numFmt numFmtId="165" formatCode=";;;"/>
    </dxf>
    <dxf>
      <numFmt numFmtId="165" formatCode=";;;"/>
    </dxf>
    <dxf>
      <numFmt numFmtId="165" formatCode=";;;"/>
    </dxf>
    <dxf>
      <numFmt numFmtId="165" formatCode=";;;"/>
    </dxf>
    <dxf>
      <numFmt numFmtId="165" formatCode=";;;"/>
    </dxf>
    <dxf>
      <numFmt numFmtId="19" formatCode="m/d/yyyy"/>
      <alignment horizontal="lef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numFmt numFmtId="0" formatCode="General"/>
      <border diagonalUp="0" diagonalDown="0">
        <left style="thin">
          <color indexed="64"/>
        </left>
        <right style="thin">
          <color indexed="64"/>
        </right>
        <top style="thin">
          <color indexed="64"/>
        </top>
        <bottom style="thin">
          <color indexed="64"/>
        </bottom>
      </border>
    </dxf>
    <dxf>
      <border diagonalUp="0" diagonalDown="0">
        <left style="thin">
          <color indexed="64"/>
        </left>
        <right style="thin">
          <color indexed="64"/>
        </right>
        <top style="thin">
          <color indexed="64"/>
        </top>
        <bottom style="thin">
          <color indexed="64"/>
        </bottom>
        <vertical/>
        <horizontal/>
      </border>
    </dxf>
    <dxf>
      <numFmt numFmtId="0" formatCode="General"/>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auto="1"/>
        <name val="Calibri"/>
        <family val="2"/>
        <scheme val="minor"/>
      </font>
      <numFmt numFmtId="164" formatCode="_(&quot;$&quot;* #,##0_);_(&quot;$&quot;* \(#,##0\);_(&quot;$&quot;* &quot;-&quot;??_);_(@_)"/>
      <alignment horizontal="lef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family val="2"/>
        <scheme val="minor"/>
      </font>
      <numFmt numFmtId="164" formatCode="_(&quot;$&quot;* #,##0_);_(&quot;$&quot;* \(#,##0\);_(&quot;$&quot;* &quot;-&quot;??_);_(@_)"/>
      <alignment horizontal="lef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family val="2"/>
        <scheme val="minor"/>
      </font>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family val="2"/>
        <scheme val="minor"/>
      </font>
      <alignment horizontal="general"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family val="2"/>
        <scheme val="minor"/>
      </font>
      <alignment horizontal="general"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border outline="0">
        <left style="thin">
          <color rgb="FF000000"/>
        </left>
        <top style="thin">
          <color rgb="FF000000"/>
        </top>
      </border>
    </dxf>
    <dxf>
      <border outline="0">
        <bottom style="thin">
          <color rgb="FF000000"/>
        </bottom>
      </border>
    </dxf>
    <dxf>
      <font>
        <b/>
        <i val="0"/>
        <strike val="0"/>
        <condense val="0"/>
        <extend val="0"/>
        <outline val="0"/>
        <shadow val="0"/>
        <u val="none"/>
        <vertAlign val="baseline"/>
        <sz val="11"/>
        <color auto="1"/>
        <name val="Calibri"/>
        <family val="2"/>
        <scheme val="minor"/>
      </font>
      <numFmt numFmtId="19" formatCode="m/d/yyyy"/>
      <fill>
        <patternFill patternType="solid">
          <fgColor theme="4"/>
          <bgColor theme="4" tint="0.39997558519241921"/>
        </patternFill>
      </fill>
      <alignment horizontal="center" vertical="bottom" textRotation="0" wrapText="1" indent="0" justifyLastLine="0" shrinkToFit="0" readingOrder="0"/>
      <border diagonalUp="0" diagonalDown="0" outline="0">
        <left style="thin">
          <color indexed="64"/>
        </left>
        <right style="thin">
          <color indexed="64"/>
        </right>
        <top/>
        <bottom/>
      </border>
    </dxf>
  </dxfs>
  <tableStyles count="0" defaultTableStyle="TableStyleMedium2" defaultPivotStyle="PivotStyleMedium9"/>
  <colors>
    <mruColors>
      <color rgb="FFFF3B3B"/>
      <color rgb="FFFFFF99"/>
      <color rgb="FFFFFFD1"/>
      <color rgb="FF3366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8</xdr:col>
      <xdr:colOff>337890</xdr:colOff>
      <xdr:row>0</xdr:row>
      <xdr:rowOff>65369</xdr:rowOff>
    </xdr:from>
    <xdr:ext cx="910165" cy="497786"/>
    <xdr:pic>
      <xdr:nvPicPr>
        <xdr:cNvPr id="2" name="Picture 1">
          <a:extLst>
            <a:ext uri="{FF2B5EF4-FFF2-40B4-BE49-F238E27FC236}">
              <a16:creationId xmlns:a16="http://schemas.microsoft.com/office/drawing/2014/main" id="{105C8C55-79FF-4FF5-8228-F848E5362706}"/>
            </a:ext>
          </a:extLst>
        </xdr:cNvPr>
        <xdr:cNvPicPr>
          <a:picLocks noChangeAspect="1"/>
        </xdr:cNvPicPr>
      </xdr:nvPicPr>
      <xdr:blipFill>
        <a:blip xmlns:r="http://schemas.openxmlformats.org/officeDocument/2006/relationships" r:embed="rId1"/>
        <a:stretch>
          <a:fillRect/>
        </a:stretch>
      </xdr:blipFill>
      <xdr:spPr>
        <a:xfrm>
          <a:off x="19140240" y="65369"/>
          <a:ext cx="910165" cy="497786"/>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twoCellAnchor>
    <xdr:from>
      <xdr:col>0</xdr:col>
      <xdr:colOff>390525</xdr:colOff>
      <xdr:row>1</xdr:row>
      <xdr:rowOff>57150</xdr:rowOff>
    </xdr:from>
    <xdr:to>
      <xdr:col>11</xdr:col>
      <xdr:colOff>400050</xdr:colOff>
      <xdr:row>78</xdr:row>
      <xdr:rowOff>133350</xdr:rowOff>
    </xdr:to>
    <xdr:sp macro="" textlink="">
      <xdr:nvSpPr>
        <xdr:cNvPr id="2" name="TextBox 1">
          <a:extLst>
            <a:ext uri="{FF2B5EF4-FFF2-40B4-BE49-F238E27FC236}">
              <a16:creationId xmlns:a16="http://schemas.microsoft.com/office/drawing/2014/main" id="{72BA8566-DD8A-FBFC-60CF-F13905682DA2}"/>
            </a:ext>
          </a:extLst>
        </xdr:cNvPr>
        <xdr:cNvSpPr txBox="1"/>
      </xdr:nvSpPr>
      <xdr:spPr>
        <a:xfrm>
          <a:off x="390525" y="247650"/>
          <a:ext cx="6715125" cy="147447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a:t>USE SOPS</a:t>
          </a:r>
        </a:p>
        <a:p>
          <a:endParaRPr lang="en-US" sz="1100"/>
        </a:p>
        <a:p>
          <a:r>
            <a:rPr lang="en-US" sz="1100"/>
            <a:t>SELECT</a:t>
          </a:r>
        </a:p>
        <a:p>
          <a:r>
            <a:rPr lang="en-US" sz="1100"/>
            <a:t>s.ProcurementTitle "Procurement Title"</a:t>
          </a:r>
        </a:p>
        <a:p>
          <a:r>
            <a:rPr lang="en-US" sz="1100"/>
            <a:t>, s.Description</a:t>
          </a:r>
        </a:p>
        <a:p>
          <a:r>
            <a:rPr lang="en-US" sz="1100"/>
            <a:t>, d.Name Department</a:t>
          </a:r>
        </a:p>
        <a:p>
          <a:r>
            <a:rPr lang="en-US" sz="1100"/>
            <a:t>, sc.Name Category</a:t>
          </a:r>
        </a:p>
        <a:p>
          <a:r>
            <a:rPr lang="en-US" sz="1100"/>
            <a:t>, s.EngineerEstimate Estimate</a:t>
          </a:r>
        </a:p>
        <a:p>
          <a:r>
            <a:rPr lang="en-US" sz="1100"/>
            <a:t>, s.ProjectManager "Project Mgr"</a:t>
          </a:r>
        </a:p>
        <a:p>
          <a:r>
            <a:rPr lang="en-US" sz="1100"/>
            <a:t>--, s.PortContact "Port Contact"</a:t>
          </a:r>
        </a:p>
        <a:p>
          <a:r>
            <a:rPr lang="en-US" sz="1100"/>
            <a:t>, CASE WHEN s.PortContact IN ('Dilbert, Kyle', 'Mayo, Sofia', 'Lewis, Farlis')</a:t>
          </a:r>
        </a:p>
        <a:p>
          <a:r>
            <a:rPr lang="en-US" sz="1100"/>
            <a:t>THEN 'TBD - Future Projects'</a:t>
          </a:r>
        </a:p>
        <a:p>
          <a:r>
            <a:rPr lang="en-US" sz="1100"/>
            <a:t>ELSE s.PortContact</a:t>
          </a:r>
        </a:p>
        <a:p>
          <a:r>
            <a:rPr lang="en-US" sz="1100"/>
            <a:t>END</a:t>
          </a:r>
        </a:p>
        <a:p>
          <a:r>
            <a:rPr lang="en-US" sz="1100"/>
            <a:t>"Contact"</a:t>
          </a:r>
        </a:p>
        <a:p>
          <a:r>
            <a:rPr lang="en-US" sz="1100"/>
            <a:t>, CASE WHEN s.PortContact IN ('Dilbert, Kyle', 'Mayo, Sofia', 'Lewis, Farlis')</a:t>
          </a:r>
        </a:p>
        <a:p>
          <a:r>
            <a:rPr lang="en-US" sz="1100"/>
            <a:t>THEN 'futureprojects@portseattle.org'</a:t>
          </a:r>
        </a:p>
        <a:p>
          <a:r>
            <a:rPr lang="en-US" sz="1100"/>
            <a:t>ELSE s.PortContactEmail</a:t>
          </a:r>
        </a:p>
        <a:p>
          <a:r>
            <a:rPr lang="en-US" sz="1100"/>
            <a:t>END</a:t>
          </a:r>
        </a:p>
        <a:p>
          <a:r>
            <a:rPr lang="en-US" sz="1100"/>
            <a:t>"Contact Email"</a:t>
          </a:r>
        </a:p>
        <a:p>
          <a:r>
            <a:rPr lang="en-US" sz="1100"/>
            <a:t>--, s.PortContactEmail "Port Contact Email"</a:t>
          </a:r>
        </a:p>
        <a:p>
          <a:r>
            <a:rPr lang="en-US" sz="1100"/>
            <a:t>--, FORMAT(s.AdvertisementDate, 'M/d/yyyy') "Adv Date"</a:t>
          </a:r>
        </a:p>
        <a:p>
          <a:r>
            <a:rPr lang="en-US" sz="1100"/>
            <a:t>--, s.EstimateQuarter</a:t>
          </a:r>
        </a:p>
        <a:p>
          <a:r>
            <a:rPr lang="en-US" sz="1100"/>
            <a:t>--, s.EstimateYear</a:t>
          </a:r>
        </a:p>
        <a:p>
          <a:r>
            <a:rPr lang="en-US" sz="1100"/>
            <a:t>--, CONCAT(s.EstimateQuarter, 'Q ', s.EstimateYear) "Adv Quarter"</a:t>
          </a:r>
        </a:p>
        <a:p>
          <a:r>
            <a:rPr lang="en-US" sz="1100"/>
            <a:t>--, CASE WHEN s.EstimateQuarter IS NULL</a:t>
          </a:r>
        </a:p>
        <a:p>
          <a:r>
            <a:rPr lang="en-US" sz="1100"/>
            <a:t>--	THEN NULL</a:t>
          </a:r>
        </a:p>
        <a:p>
          <a:r>
            <a:rPr lang="en-US" sz="1100"/>
            <a:t>--	ELSE CONCAT(s.EstimateQuarter, 'Q ', s.EstimateYear) </a:t>
          </a:r>
        </a:p>
        <a:p>
          <a:r>
            <a:rPr lang="en-US" sz="1100"/>
            <a:t>--	END "Adv Quarter"</a:t>
          </a:r>
        </a:p>
        <a:p>
          <a:r>
            <a:rPr lang="en-US" sz="1100"/>
            <a:t>, CASE WHEN s.AdvertisementDate IS NOT NULL</a:t>
          </a:r>
        </a:p>
        <a:p>
          <a:r>
            <a:rPr lang="en-US" sz="1100"/>
            <a:t>  THEN FORMAT(s.AdvertisementDate, 'M/d/yyyy')</a:t>
          </a:r>
        </a:p>
        <a:p>
          <a:r>
            <a:rPr lang="en-US" sz="1100"/>
            <a:t>  ELSE CASE WHEN s.EstimateQuarter IS NULL</a:t>
          </a:r>
        </a:p>
        <a:p>
          <a:r>
            <a:rPr lang="en-US" sz="1100"/>
            <a:t>	THEN 'TBD'</a:t>
          </a:r>
        </a:p>
        <a:p>
          <a:r>
            <a:rPr lang="en-US" sz="1100"/>
            <a:t>	ELSE CONCAT(s.EstimateQuarter, 'Q ', s.EstimateYear) </a:t>
          </a:r>
        </a:p>
        <a:p>
          <a:r>
            <a:rPr lang="en-US" sz="1100"/>
            <a:t>	END</a:t>
          </a:r>
        </a:p>
        <a:p>
          <a:r>
            <a:rPr lang="en-US" sz="1100"/>
            <a:t>	END</a:t>
          </a:r>
        </a:p>
        <a:p>
          <a:r>
            <a:rPr lang="en-US" sz="1100"/>
            <a:t>"Advertise Date"</a:t>
          </a:r>
        </a:p>
        <a:p>
          <a:r>
            <a:rPr lang="en-US" sz="1100"/>
            <a:t>--, CASE WHEN s.AdvertisementDate IS NOT NULL</a:t>
          </a:r>
        </a:p>
        <a:p>
          <a:r>
            <a:rPr lang="en-US" sz="1100"/>
            <a:t>--	THEN s.AdvertisementDate</a:t>
          </a:r>
        </a:p>
        <a:p>
          <a:r>
            <a:rPr lang="en-US" sz="1100"/>
            <a:t>--	ELSE CASE WHEN s.EstimateYear IS NULL</a:t>
          </a:r>
        </a:p>
        <a:p>
          <a:r>
            <a:rPr lang="en-US" sz="1100"/>
            <a:t>--		THEN NULL</a:t>
          </a:r>
        </a:p>
        <a:p>
          <a:r>
            <a:rPr lang="en-US" sz="1100"/>
            <a:t>--		ELSE CONCAT(CASE s.EstimateQuarter</a:t>
          </a:r>
        </a:p>
        <a:p>
          <a:r>
            <a:rPr lang="en-US" sz="1100"/>
            <a:t>--			WHEN 1 THEN '3/31/'</a:t>
          </a:r>
        </a:p>
        <a:p>
          <a:r>
            <a:rPr lang="en-US" sz="1100"/>
            <a:t>--			WHEN 2 THEN '6/30/'</a:t>
          </a:r>
        </a:p>
        <a:p>
          <a:r>
            <a:rPr lang="en-US" sz="1100"/>
            <a:t>--			WHEN 3 THEN '9/30/'</a:t>
          </a:r>
        </a:p>
        <a:p>
          <a:r>
            <a:rPr lang="en-US" sz="1100"/>
            <a:t>--			WHEN 4 THEN '12/31/'</a:t>
          </a:r>
        </a:p>
        <a:p>
          <a:r>
            <a:rPr lang="en-US" sz="1100"/>
            <a:t>--			ELSE '12/31/'</a:t>
          </a:r>
        </a:p>
        <a:p>
          <a:r>
            <a:rPr lang="en-US" sz="1100"/>
            <a:t>--			END, s.EstimateYear)</a:t>
          </a:r>
        </a:p>
        <a:p>
          <a:r>
            <a:rPr lang="en-US" sz="1100"/>
            <a:t>--		END</a:t>
          </a:r>
        </a:p>
        <a:p>
          <a:r>
            <a:rPr lang="en-US" sz="1100"/>
            <a:t>--	END</a:t>
          </a:r>
        </a:p>
        <a:p>
          <a:r>
            <a:rPr lang="en-US" sz="1100"/>
            <a:t>--	"Sort Date"</a:t>
          </a:r>
        </a:p>
        <a:p>
          <a:endParaRPr lang="en-US" sz="1100"/>
        </a:p>
        <a:p>
          <a:r>
            <a:rPr lang="en-US" sz="1100"/>
            <a:t>FROM Solicitations s</a:t>
          </a:r>
        </a:p>
        <a:p>
          <a:r>
            <a:rPr lang="en-US" sz="1100"/>
            <a:t>LEFT JOIN SolicitationCategories sc ON sc.Id = s.SolicitationCategoryId</a:t>
          </a:r>
        </a:p>
        <a:p>
          <a:r>
            <a:rPr lang="en-US" sz="1100"/>
            <a:t>LEFT JOIN Departments d ON d.Id = s.DepartmentId</a:t>
          </a:r>
        </a:p>
        <a:p>
          <a:endParaRPr lang="en-US" sz="1100"/>
        </a:p>
        <a:p>
          <a:r>
            <a:rPr lang="en-US" sz="1100"/>
            <a:t>WHERE s.DisplayFutureList = 1</a:t>
          </a:r>
        </a:p>
        <a:p>
          <a:endParaRPr lang="en-US" sz="1100"/>
        </a:p>
        <a:p>
          <a:r>
            <a:rPr lang="en-US" sz="1100"/>
            <a:t>ORDER BY </a:t>
          </a:r>
        </a:p>
        <a:p>
          <a:r>
            <a:rPr lang="en-US" sz="1100"/>
            <a:t>CASE WHEN s.AdvertisementDate IS NULL</a:t>
          </a:r>
        </a:p>
        <a:p>
          <a:r>
            <a:rPr lang="en-US" sz="1100"/>
            <a:t>	THEN s.EstimateYear</a:t>
          </a:r>
        </a:p>
        <a:p>
          <a:r>
            <a:rPr lang="en-US" sz="1100"/>
            <a:t>	ELSE YEAR(s.AdvertisementDate)</a:t>
          </a:r>
        </a:p>
        <a:p>
          <a:r>
            <a:rPr lang="en-US" sz="1100"/>
            <a:t>	END</a:t>
          </a:r>
        </a:p>
        <a:p>
          <a:r>
            <a:rPr lang="en-US" sz="1100"/>
            <a:t>, CASE WHEN s.AdvertisementDate IS NULL</a:t>
          </a:r>
        </a:p>
        <a:p>
          <a:r>
            <a:rPr lang="en-US" sz="1100"/>
            <a:t>	THEN</a:t>
          </a:r>
        </a:p>
        <a:p>
          <a:r>
            <a:rPr lang="en-US" sz="1100"/>
            <a:t>		CASE s.EstimateQuarter</a:t>
          </a:r>
        </a:p>
        <a:p>
          <a:r>
            <a:rPr lang="en-US" sz="1100"/>
            <a:t>			WHEN 1 THEN 3</a:t>
          </a:r>
        </a:p>
        <a:p>
          <a:r>
            <a:rPr lang="en-US" sz="1100"/>
            <a:t>			WHEN 2 THEN 6</a:t>
          </a:r>
        </a:p>
        <a:p>
          <a:r>
            <a:rPr lang="en-US" sz="1100"/>
            <a:t>			WHEN 3 THEN 9</a:t>
          </a:r>
        </a:p>
        <a:p>
          <a:r>
            <a:rPr lang="en-US" sz="1100"/>
            <a:t>			WHEN 4 THEN 12</a:t>
          </a:r>
        </a:p>
        <a:p>
          <a:r>
            <a:rPr lang="en-US" sz="1100"/>
            <a:t>			ELSE 12</a:t>
          </a:r>
        </a:p>
        <a:p>
          <a:r>
            <a:rPr lang="en-US" sz="1100"/>
            <a:t>			END</a:t>
          </a:r>
        </a:p>
        <a:p>
          <a:r>
            <a:rPr lang="en-US" sz="1100"/>
            <a:t>	ELSE MONTH(s.AdvertisementDate)</a:t>
          </a:r>
        </a:p>
        <a:p>
          <a:r>
            <a:rPr lang="en-US" sz="1100"/>
            <a:t>	END</a:t>
          </a:r>
        </a:p>
        <a:p>
          <a:r>
            <a:rPr lang="en-US" sz="1100"/>
            <a:t>, CASE WHEN s.AdvertisementDate IS NULL</a:t>
          </a:r>
        </a:p>
        <a:p>
          <a:r>
            <a:rPr lang="en-US" sz="1100"/>
            <a:t>	THEN</a:t>
          </a:r>
        </a:p>
        <a:p>
          <a:r>
            <a:rPr lang="en-US" sz="1100"/>
            <a:t>		CASE s.EstimateQuarter</a:t>
          </a:r>
        </a:p>
        <a:p>
          <a:r>
            <a:rPr lang="en-US" sz="1100"/>
            <a:t>			WHEN 1 THEN 31</a:t>
          </a:r>
        </a:p>
        <a:p>
          <a:r>
            <a:rPr lang="en-US" sz="1100"/>
            <a:t>			WHEN 2 THEN 30</a:t>
          </a:r>
        </a:p>
        <a:p>
          <a:r>
            <a:rPr lang="en-US" sz="1100"/>
            <a:t>			WHEN 3 THEN 30</a:t>
          </a:r>
        </a:p>
        <a:p>
          <a:r>
            <a:rPr lang="en-US" sz="1100"/>
            <a:t>			WHEN 4 THEN 31</a:t>
          </a:r>
        </a:p>
        <a:p>
          <a:r>
            <a:rPr lang="en-US" sz="1100"/>
            <a:t>			ELSE 31</a:t>
          </a:r>
        </a:p>
        <a:p>
          <a:r>
            <a:rPr lang="en-US" sz="1100"/>
            <a:t>			END</a:t>
          </a:r>
        </a:p>
        <a:p>
          <a:r>
            <a:rPr lang="en-US" sz="1100"/>
            <a:t>	ELSE DAY(s.AdvertisementDate)</a:t>
          </a:r>
        </a:p>
        <a:p>
          <a:r>
            <a:rPr lang="en-US" sz="1100"/>
            <a:t>	END</a:t>
          </a:r>
        </a:p>
      </xdr:txBody>
    </xdr:sp>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9A97C247-4440-44D5-9FB4-FACC7EAB8C1F}" name="Table13" displayName="Table13" ref="A3:I82" totalsRowShown="0" headerRowDxfId="18" headerRowBorderDxfId="17" tableBorderDxfId="16">
  <autoFilter ref="A3:I82" xr:uid="{529F854C-3535-4AFB-98E3-0740947B639F}"/>
  <sortState xmlns:xlrd2="http://schemas.microsoft.com/office/spreadsheetml/2017/richdata2" ref="A4:I82">
    <sortCondition ref="I3:I82"/>
  </sortState>
  <tableColumns count="9">
    <tableColumn id="1" xr3:uid="{BE6D812A-2F5F-43D6-8F08-642F34AD7793}" name="Procurement Title" dataDxfId="15"/>
    <tableColumn id="2" xr3:uid="{331F7846-81C6-437C-AEDB-65B985191729}" name="Description" dataDxfId="14"/>
    <tableColumn id="3" xr3:uid="{1F6F7E41-10F1-4BC8-AD1E-12B0C3EF44C5}" name="Department" dataDxfId="13"/>
    <tableColumn id="4" xr3:uid="{95E819B4-7EAE-4621-ACB7-CBEBDAADAA7C}" name="Category" dataDxfId="12" dataCellStyle="Currency"/>
    <tableColumn id="5" xr3:uid="{F822FABF-D951-4AA7-B8F4-4F941CFF3FF9}" name="Estimate" dataDxfId="11" dataCellStyle="Currency"/>
    <tableColumn id="6" xr3:uid="{E069A253-EE46-4946-A3AC-C9A52F73513D}" name="Project Mgr" dataDxfId="10"/>
    <tableColumn id="7" xr3:uid="{FE4DBD2C-7F7E-4940-BAE0-66E566C30435}" name="Port Contact" dataDxfId="9"/>
    <tableColumn id="8" xr3:uid="{BF6FEEC8-ECF8-4B5A-8A93-29EAA358F638}" name="Port Contact Email" dataDxfId="8"/>
    <tableColumn id="9" xr3:uid="{03337C52-3766-4D35-B4ED-3BC3A6674362}" name="Advertisement Date" dataDxfId="7"/>
  </tableColumns>
  <tableStyleInfo name="TableStyleMedium2" showFirstColumn="0" showLastColumn="0" showRowStripes="1" showColumnStripes="0"/>
</table>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38B97D-8A40-4986-B897-9814EA515C30}">
  <sheetPr>
    <tabColor theme="4"/>
    <pageSetUpPr fitToPage="1"/>
  </sheetPr>
  <dimension ref="A1:I82"/>
  <sheetViews>
    <sheetView showGridLines="0" tabSelected="1" zoomScaleNormal="100" workbookViewId="0">
      <pane ySplit="3" topLeftCell="A4" activePane="bottomLeft" state="frozen"/>
      <selection activeCell="Q11" sqref="Q11"/>
      <selection pane="bottomLeft" activeCell="A4" sqref="A4"/>
    </sheetView>
  </sheetViews>
  <sheetFormatPr defaultColWidth="8.81640625" defaultRowHeight="14.5" x14ac:dyDescent="0.35"/>
  <cols>
    <col min="1" max="1" width="56.81640625" customWidth="1"/>
    <col min="2" max="2" width="78" style="2" bestFit="1" customWidth="1"/>
    <col min="3" max="3" width="37.26953125" bestFit="1" customWidth="1"/>
    <col min="4" max="4" width="19.54296875" style="25" bestFit="1" customWidth="1"/>
    <col min="5" max="5" width="21" style="22" bestFit="1" customWidth="1"/>
    <col min="6" max="6" width="28.81640625" bestFit="1" customWidth="1"/>
    <col min="7" max="7" width="21.54296875" bestFit="1" customWidth="1"/>
    <col min="8" max="8" width="33.26953125" bestFit="1" customWidth="1"/>
    <col min="9" max="9" width="19.54296875" customWidth="1"/>
  </cols>
  <sheetData>
    <row r="1" spans="1:9" s="1" customFormat="1" ht="23.5" x14ac:dyDescent="0.55000000000000004">
      <c r="A1" s="3" t="s">
        <v>9</v>
      </c>
      <c r="B1" s="16"/>
      <c r="C1" s="3"/>
      <c r="D1" s="7"/>
      <c r="E1" s="5"/>
    </row>
    <row r="2" spans="1:9" s="1" customFormat="1" ht="23.5" x14ac:dyDescent="0.55000000000000004">
      <c r="A2" s="4" t="e">
        <f>#REF!</f>
        <v>#REF!</v>
      </c>
      <c r="B2" s="17"/>
      <c r="C2" s="3"/>
      <c r="D2" s="7"/>
      <c r="E2" s="5"/>
    </row>
    <row r="3" spans="1:9" s="2" customFormat="1" x14ac:dyDescent="0.35">
      <c r="A3" s="9" t="s">
        <v>2</v>
      </c>
      <c r="B3" s="9" t="s">
        <v>3</v>
      </c>
      <c r="C3" s="10" t="s">
        <v>4</v>
      </c>
      <c r="D3" s="11" t="s">
        <v>0</v>
      </c>
      <c r="E3" s="11" t="s">
        <v>5</v>
      </c>
      <c r="F3" s="11" t="s">
        <v>6</v>
      </c>
      <c r="G3" s="11" t="s">
        <v>1</v>
      </c>
      <c r="H3" s="11" t="s">
        <v>8</v>
      </c>
      <c r="I3" s="11" t="s">
        <v>7</v>
      </c>
    </row>
    <row r="4" spans="1:9" ht="43.5" x14ac:dyDescent="0.35">
      <c r="A4" s="13" t="s">
        <v>266</v>
      </c>
      <c r="B4" s="13" t="s">
        <v>267</v>
      </c>
      <c r="C4" s="6" t="s">
        <v>23</v>
      </c>
      <c r="D4" s="20" t="s">
        <v>11</v>
      </c>
      <c r="E4" s="18" t="s">
        <v>268</v>
      </c>
      <c r="F4" s="12" t="s">
        <v>198</v>
      </c>
      <c r="G4" s="12" t="s">
        <v>21</v>
      </c>
      <c r="H4" s="12" t="s">
        <v>22</v>
      </c>
      <c r="I4" s="14">
        <v>45751</v>
      </c>
    </row>
    <row r="5" spans="1:9" ht="29" x14ac:dyDescent="0.35">
      <c r="A5" s="13" t="s">
        <v>196</v>
      </c>
      <c r="B5" s="13" t="s">
        <v>62</v>
      </c>
      <c r="C5" s="6" t="s">
        <v>23</v>
      </c>
      <c r="D5" s="20" t="s">
        <v>11</v>
      </c>
      <c r="E5" s="19" t="s">
        <v>299</v>
      </c>
      <c r="F5" s="12" t="s">
        <v>63</v>
      </c>
      <c r="G5" s="12" t="s">
        <v>39</v>
      </c>
      <c r="H5" s="12" t="s">
        <v>40</v>
      </c>
      <c r="I5" s="14">
        <v>45757</v>
      </c>
    </row>
    <row r="6" spans="1:9" x14ac:dyDescent="0.35">
      <c r="A6" s="13" t="s">
        <v>200</v>
      </c>
      <c r="B6" s="13" t="s">
        <v>200</v>
      </c>
      <c r="C6" s="6" t="s">
        <v>300</v>
      </c>
      <c r="D6" s="20" t="s">
        <v>20</v>
      </c>
      <c r="E6" s="18" t="s">
        <v>185</v>
      </c>
      <c r="F6" s="12" t="s">
        <v>273</v>
      </c>
      <c r="G6" s="12" t="s">
        <v>201</v>
      </c>
      <c r="H6" s="12" t="s">
        <v>202</v>
      </c>
      <c r="I6" s="14">
        <v>45758</v>
      </c>
    </row>
    <row r="7" spans="1:9" x14ac:dyDescent="0.35">
      <c r="A7" s="13" t="s">
        <v>184</v>
      </c>
      <c r="B7" s="13" t="s">
        <v>184</v>
      </c>
      <c r="C7" s="6" t="s">
        <v>23</v>
      </c>
      <c r="D7" s="20" t="s">
        <v>20</v>
      </c>
      <c r="E7" s="18" t="s">
        <v>185</v>
      </c>
      <c r="F7" s="12" t="s">
        <v>186</v>
      </c>
      <c r="G7" s="12" t="s">
        <v>187</v>
      </c>
      <c r="H7" s="12" t="s">
        <v>188</v>
      </c>
      <c r="I7" s="14">
        <v>45762</v>
      </c>
    </row>
    <row r="8" spans="1:9" ht="409.5" x14ac:dyDescent="0.35">
      <c r="A8" s="13" t="s">
        <v>269</v>
      </c>
      <c r="B8" s="13" t="s">
        <v>279</v>
      </c>
      <c r="C8" s="6" t="s">
        <v>85</v>
      </c>
      <c r="D8" s="20" t="s">
        <v>11</v>
      </c>
      <c r="E8" s="20">
        <v>4000000</v>
      </c>
      <c r="F8" s="12"/>
      <c r="G8" s="12" t="s">
        <v>189</v>
      </c>
      <c r="H8" s="12" t="s">
        <v>190</v>
      </c>
      <c r="I8" s="14">
        <v>45762</v>
      </c>
    </row>
    <row r="9" spans="1:9" x14ac:dyDescent="0.35">
      <c r="A9" s="13" t="s">
        <v>274</v>
      </c>
      <c r="B9" s="13" t="s">
        <v>274</v>
      </c>
      <c r="C9" s="6" t="s">
        <v>275</v>
      </c>
      <c r="D9" s="20" t="s">
        <v>20</v>
      </c>
      <c r="E9" s="18">
        <v>350000</v>
      </c>
      <c r="F9" s="12" t="s">
        <v>276</v>
      </c>
      <c r="G9" s="12" t="s">
        <v>277</v>
      </c>
      <c r="H9" s="12" t="s">
        <v>278</v>
      </c>
      <c r="I9" s="14">
        <v>45762</v>
      </c>
    </row>
    <row r="10" spans="1:9" ht="58" x14ac:dyDescent="0.35">
      <c r="A10" s="13" t="s">
        <v>205</v>
      </c>
      <c r="B10" s="13" t="s">
        <v>64</v>
      </c>
      <c r="C10" s="6" t="s">
        <v>23</v>
      </c>
      <c r="D10" s="20" t="s">
        <v>11</v>
      </c>
      <c r="E10" s="18" t="s">
        <v>206</v>
      </c>
      <c r="F10" s="12" t="s">
        <v>65</v>
      </c>
      <c r="G10" s="12" t="s">
        <v>177</v>
      </c>
      <c r="H10" s="12" t="s">
        <v>178</v>
      </c>
      <c r="I10" s="14">
        <v>45764</v>
      </c>
    </row>
    <row r="11" spans="1:9" ht="203" x14ac:dyDescent="0.35">
      <c r="A11" s="13" t="s">
        <v>280</v>
      </c>
      <c r="B11" s="13" t="s">
        <v>207</v>
      </c>
      <c r="C11" s="8" t="s">
        <v>31</v>
      </c>
      <c r="D11" s="20" t="s">
        <v>11</v>
      </c>
      <c r="E11" s="21" t="s">
        <v>208</v>
      </c>
      <c r="F11" s="12" t="s">
        <v>55</v>
      </c>
      <c r="G11" s="12" t="s">
        <v>36</v>
      </c>
      <c r="H11" s="12" t="s">
        <v>37</v>
      </c>
      <c r="I11" s="14">
        <v>45765</v>
      </c>
    </row>
    <row r="12" spans="1:9" ht="29" x14ac:dyDescent="0.35">
      <c r="A12" s="13" t="s">
        <v>41</v>
      </c>
      <c r="B12" s="13" t="s">
        <v>42</v>
      </c>
      <c r="C12" s="6" t="s">
        <v>23</v>
      </c>
      <c r="D12" s="20" t="s">
        <v>11</v>
      </c>
      <c r="E12" s="18" t="s">
        <v>43</v>
      </c>
      <c r="F12" s="12" t="s">
        <v>28</v>
      </c>
      <c r="G12" s="12" t="s">
        <v>21</v>
      </c>
      <c r="H12" s="12" t="s">
        <v>22</v>
      </c>
      <c r="I12" s="14">
        <v>45768</v>
      </c>
    </row>
    <row r="13" spans="1:9" ht="43.5" x14ac:dyDescent="0.35">
      <c r="A13" s="13" t="s">
        <v>209</v>
      </c>
      <c r="B13" s="13" t="s">
        <v>210</v>
      </c>
      <c r="C13" s="8" t="s">
        <v>46</v>
      </c>
      <c r="D13" s="20" t="s">
        <v>11</v>
      </c>
      <c r="E13" s="18" t="s">
        <v>211</v>
      </c>
      <c r="F13" s="12" t="s">
        <v>281</v>
      </c>
      <c r="G13" s="12" t="s">
        <v>24</v>
      </c>
      <c r="H13" s="12" t="s">
        <v>25</v>
      </c>
      <c r="I13" s="14">
        <v>45768</v>
      </c>
    </row>
    <row r="14" spans="1:9" ht="101.5" x14ac:dyDescent="0.35">
      <c r="A14" s="13" t="s">
        <v>212</v>
      </c>
      <c r="B14" s="13" t="s">
        <v>213</v>
      </c>
      <c r="C14" s="6" t="s">
        <v>197</v>
      </c>
      <c r="D14" s="20" t="s">
        <v>20</v>
      </c>
      <c r="E14" s="20" t="s">
        <v>185</v>
      </c>
      <c r="F14" s="12" t="s">
        <v>186</v>
      </c>
      <c r="G14" s="12" t="s">
        <v>187</v>
      </c>
      <c r="H14" s="12" t="s">
        <v>188</v>
      </c>
      <c r="I14" s="14">
        <v>45771</v>
      </c>
    </row>
    <row r="15" spans="1:9" ht="58" x14ac:dyDescent="0.35">
      <c r="A15" s="13" t="s">
        <v>203</v>
      </c>
      <c r="B15" s="13" t="s">
        <v>204</v>
      </c>
      <c r="C15" s="6" t="s">
        <v>18</v>
      </c>
      <c r="D15" s="20" t="s">
        <v>11</v>
      </c>
      <c r="E15" s="18" t="s">
        <v>282</v>
      </c>
      <c r="F15" s="12" t="s">
        <v>52</v>
      </c>
      <c r="G15" s="12" t="s">
        <v>16</v>
      </c>
      <c r="H15" s="12" t="s">
        <v>17</v>
      </c>
      <c r="I15" s="14">
        <v>45772</v>
      </c>
    </row>
    <row r="16" spans="1:9" ht="58" x14ac:dyDescent="0.35">
      <c r="A16" s="13" t="s">
        <v>86</v>
      </c>
      <c r="B16" s="13" t="s">
        <v>283</v>
      </c>
      <c r="C16" s="6" t="s">
        <v>31</v>
      </c>
      <c r="D16" s="20" t="s">
        <v>11</v>
      </c>
      <c r="E16" s="18" t="s">
        <v>87</v>
      </c>
      <c r="F16" s="12" t="s">
        <v>32</v>
      </c>
      <c r="G16" s="12" t="s">
        <v>33</v>
      </c>
      <c r="H16" s="12" t="s">
        <v>34</v>
      </c>
      <c r="I16" s="14">
        <v>45775</v>
      </c>
    </row>
    <row r="17" spans="1:9" ht="29" x14ac:dyDescent="0.35">
      <c r="A17" s="13" t="s">
        <v>284</v>
      </c>
      <c r="B17" s="13" t="s">
        <v>221</v>
      </c>
      <c r="C17" s="6" t="s">
        <v>23</v>
      </c>
      <c r="D17" s="20" t="s">
        <v>11</v>
      </c>
      <c r="E17" s="18" t="s">
        <v>222</v>
      </c>
      <c r="F17" s="12" t="s">
        <v>35</v>
      </c>
      <c r="G17" s="12" t="s">
        <v>24</v>
      </c>
      <c r="H17" s="12" t="s">
        <v>25</v>
      </c>
      <c r="I17" s="14">
        <v>45796</v>
      </c>
    </row>
    <row r="18" spans="1:9" ht="29" x14ac:dyDescent="0.35">
      <c r="A18" s="13" t="s">
        <v>301</v>
      </c>
      <c r="B18" s="13" t="s">
        <v>308</v>
      </c>
      <c r="C18" s="6" t="s">
        <v>275</v>
      </c>
      <c r="D18" s="23" t="s">
        <v>11</v>
      </c>
      <c r="E18" s="18" t="s">
        <v>270</v>
      </c>
      <c r="F18" s="12" t="s">
        <v>302</v>
      </c>
      <c r="G18" s="12" t="s">
        <v>303</v>
      </c>
      <c r="H18" s="12" t="s">
        <v>304</v>
      </c>
      <c r="I18" s="14">
        <v>45799</v>
      </c>
    </row>
    <row r="19" spans="1:9" ht="43.5" x14ac:dyDescent="0.35">
      <c r="A19" s="13" t="s">
        <v>285</v>
      </c>
      <c r="B19" s="13" t="s">
        <v>286</v>
      </c>
      <c r="C19" s="6" t="s">
        <v>23</v>
      </c>
      <c r="D19" s="20" t="s">
        <v>11</v>
      </c>
      <c r="E19" s="18" t="s">
        <v>117</v>
      </c>
      <c r="F19" s="12" t="s">
        <v>287</v>
      </c>
      <c r="G19" s="12" t="s">
        <v>24</v>
      </c>
      <c r="H19" s="12" t="s">
        <v>25</v>
      </c>
      <c r="I19" s="14">
        <v>45805</v>
      </c>
    </row>
    <row r="20" spans="1:9" ht="29" x14ac:dyDescent="0.35">
      <c r="A20" s="13" t="s">
        <v>288</v>
      </c>
      <c r="B20" s="13" t="s">
        <v>132</v>
      </c>
      <c r="C20" s="6" t="s">
        <v>46</v>
      </c>
      <c r="D20" s="20" t="s">
        <v>11</v>
      </c>
      <c r="E20" s="18" t="s">
        <v>217</v>
      </c>
      <c r="F20" s="12" t="s">
        <v>97</v>
      </c>
      <c r="G20" s="12" t="s">
        <v>21</v>
      </c>
      <c r="H20" s="12" t="s">
        <v>22</v>
      </c>
      <c r="I20" s="14">
        <v>45813</v>
      </c>
    </row>
    <row r="21" spans="1:9" ht="130.5" x14ac:dyDescent="0.35">
      <c r="A21" s="13" t="s">
        <v>214</v>
      </c>
      <c r="B21" s="13" t="s">
        <v>215</v>
      </c>
      <c r="C21" s="6" t="s">
        <v>23</v>
      </c>
      <c r="D21" s="20" t="s">
        <v>11</v>
      </c>
      <c r="E21" s="20" t="s">
        <v>216</v>
      </c>
      <c r="F21" s="12" t="s">
        <v>74</v>
      </c>
      <c r="G21" s="12" t="s">
        <v>24</v>
      </c>
      <c r="H21" s="12" t="s">
        <v>25</v>
      </c>
      <c r="I21" s="14">
        <v>45814</v>
      </c>
    </row>
    <row r="22" spans="1:9" ht="58" x14ac:dyDescent="0.35">
      <c r="A22" s="13" t="s">
        <v>193</v>
      </c>
      <c r="B22" s="13" t="s">
        <v>194</v>
      </c>
      <c r="C22" s="6" t="s">
        <v>23</v>
      </c>
      <c r="D22" s="20" t="s">
        <v>11</v>
      </c>
      <c r="E22" s="20" t="s">
        <v>195</v>
      </c>
      <c r="F22" s="12" t="s">
        <v>97</v>
      </c>
      <c r="G22" s="12" t="s">
        <v>36</v>
      </c>
      <c r="H22" s="12" t="s">
        <v>37</v>
      </c>
      <c r="I22" s="14">
        <v>45817</v>
      </c>
    </row>
    <row r="23" spans="1:9" ht="43.5" x14ac:dyDescent="0.35">
      <c r="A23" s="13" t="s">
        <v>93</v>
      </c>
      <c r="B23" s="13" t="s">
        <v>94</v>
      </c>
      <c r="C23" s="6" t="s">
        <v>95</v>
      </c>
      <c r="D23" s="20" t="s">
        <v>11</v>
      </c>
      <c r="E23" s="20" t="s">
        <v>218</v>
      </c>
      <c r="F23" s="12" t="s">
        <v>96</v>
      </c>
      <c r="G23" s="12" t="s">
        <v>13</v>
      </c>
      <c r="H23" s="12" t="s">
        <v>14</v>
      </c>
      <c r="I23" s="14">
        <v>45820</v>
      </c>
    </row>
    <row r="24" spans="1:9" ht="29" x14ac:dyDescent="0.35">
      <c r="A24" s="13" t="s">
        <v>291</v>
      </c>
      <c r="B24" s="13" t="s">
        <v>225</v>
      </c>
      <c r="C24" s="6" t="s">
        <v>15</v>
      </c>
      <c r="D24" s="20" t="s">
        <v>11</v>
      </c>
      <c r="E24" s="18" t="s">
        <v>226</v>
      </c>
      <c r="F24" s="12" t="s">
        <v>227</v>
      </c>
      <c r="G24" s="12" t="s">
        <v>16</v>
      </c>
      <c r="H24" s="12" t="s">
        <v>17</v>
      </c>
      <c r="I24" s="14">
        <v>45831</v>
      </c>
    </row>
    <row r="25" spans="1:9" ht="58" x14ac:dyDescent="0.35">
      <c r="A25" s="13" t="s">
        <v>289</v>
      </c>
      <c r="B25" s="13" t="s">
        <v>290</v>
      </c>
      <c r="C25" s="6" t="s">
        <v>18</v>
      </c>
      <c r="D25" s="20" t="s">
        <v>11</v>
      </c>
      <c r="E25" s="18" t="s">
        <v>191</v>
      </c>
      <c r="F25" s="12" t="s">
        <v>192</v>
      </c>
      <c r="G25" s="12" t="s">
        <v>39</v>
      </c>
      <c r="H25" s="12" t="s">
        <v>40</v>
      </c>
      <c r="I25" s="14" t="s">
        <v>105</v>
      </c>
    </row>
    <row r="26" spans="1:9" ht="58" x14ac:dyDescent="0.35">
      <c r="A26" s="13" t="s">
        <v>101</v>
      </c>
      <c r="B26" s="13" t="s">
        <v>102</v>
      </c>
      <c r="C26" s="6" t="s">
        <v>15</v>
      </c>
      <c r="D26" s="20" t="s">
        <v>11</v>
      </c>
      <c r="E26" s="20" t="s">
        <v>103</v>
      </c>
      <c r="F26" s="12" t="s">
        <v>104</v>
      </c>
      <c r="G26" s="12" t="s">
        <v>29</v>
      </c>
      <c r="H26" s="12" t="s">
        <v>30</v>
      </c>
      <c r="I26" s="14" t="s">
        <v>105</v>
      </c>
    </row>
    <row r="27" spans="1:9" ht="29" x14ac:dyDescent="0.35">
      <c r="A27" s="13" t="s">
        <v>106</v>
      </c>
      <c r="B27" s="13" t="s">
        <v>107</v>
      </c>
      <c r="C27" s="6" t="s">
        <v>31</v>
      </c>
      <c r="D27" s="20" t="s">
        <v>20</v>
      </c>
      <c r="E27" s="20"/>
      <c r="F27" s="12" t="s">
        <v>48</v>
      </c>
      <c r="G27" s="12" t="s">
        <v>29</v>
      </c>
      <c r="H27" s="12" t="s">
        <v>30</v>
      </c>
      <c r="I27" s="14" t="s">
        <v>105</v>
      </c>
    </row>
    <row r="28" spans="1:9" ht="58" x14ac:dyDescent="0.35">
      <c r="A28" s="13" t="s">
        <v>223</v>
      </c>
      <c r="B28" s="13" t="s">
        <v>119</v>
      </c>
      <c r="C28" s="6" t="s">
        <v>120</v>
      </c>
      <c r="D28" s="20" t="s">
        <v>11</v>
      </c>
      <c r="E28" s="20" t="s">
        <v>224</v>
      </c>
      <c r="F28" s="12" t="s">
        <v>121</v>
      </c>
      <c r="G28" s="12" t="s">
        <v>36</v>
      </c>
      <c r="H28" s="12" t="s">
        <v>37</v>
      </c>
      <c r="I28" s="14">
        <v>45841</v>
      </c>
    </row>
    <row r="29" spans="1:9" x14ac:dyDescent="0.35">
      <c r="A29" s="13" t="s">
        <v>113</v>
      </c>
      <c r="B29" s="13" t="s">
        <v>114</v>
      </c>
      <c r="C29" s="6" t="s">
        <v>23</v>
      </c>
      <c r="D29" s="20" t="s">
        <v>11</v>
      </c>
      <c r="E29" s="20" t="s">
        <v>58</v>
      </c>
      <c r="F29" s="12" t="s">
        <v>65</v>
      </c>
      <c r="G29" s="12" t="s">
        <v>16</v>
      </c>
      <c r="H29" s="12" t="s">
        <v>17</v>
      </c>
      <c r="I29" s="14">
        <v>45866</v>
      </c>
    </row>
    <row r="30" spans="1:9" ht="409.5" x14ac:dyDescent="0.35">
      <c r="A30" s="13" t="s">
        <v>271</v>
      </c>
      <c r="B30" s="13" t="s">
        <v>272</v>
      </c>
      <c r="C30" s="6" t="s">
        <v>85</v>
      </c>
      <c r="D30" s="20" t="s">
        <v>11</v>
      </c>
      <c r="E30" s="18">
        <v>4000000</v>
      </c>
      <c r="F30" s="12"/>
      <c r="G30" s="12" t="s">
        <v>189</v>
      </c>
      <c r="H30" s="12" t="s">
        <v>190</v>
      </c>
      <c r="I30" s="14">
        <v>45870</v>
      </c>
    </row>
    <row r="31" spans="1:9" ht="29" x14ac:dyDescent="0.35">
      <c r="A31" s="13" t="s">
        <v>305</v>
      </c>
      <c r="B31" s="13" t="s">
        <v>110</v>
      </c>
      <c r="C31" s="6" t="s">
        <v>23</v>
      </c>
      <c r="D31" s="20" t="s">
        <v>11</v>
      </c>
      <c r="E31" s="18" t="s">
        <v>111</v>
      </c>
      <c r="F31" s="12" t="s">
        <v>112</v>
      </c>
      <c r="G31" s="12" t="s">
        <v>33</v>
      </c>
      <c r="H31" s="12" t="s">
        <v>34</v>
      </c>
      <c r="I31" s="14">
        <v>45889</v>
      </c>
    </row>
    <row r="32" spans="1:9" ht="29" x14ac:dyDescent="0.35">
      <c r="A32" s="13" t="s">
        <v>115</v>
      </c>
      <c r="B32" s="13" t="s">
        <v>116</v>
      </c>
      <c r="C32" s="6" t="s">
        <v>23</v>
      </c>
      <c r="D32" s="20" t="s">
        <v>11</v>
      </c>
      <c r="E32" s="18" t="s">
        <v>117</v>
      </c>
      <c r="F32" s="12" t="s">
        <v>38</v>
      </c>
      <c r="G32" s="12" t="s">
        <v>21</v>
      </c>
      <c r="H32" s="12" t="s">
        <v>22</v>
      </c>
      <c r="I32" s="14">
        <v>45899</v>
      </c>
    </row>
    <row r="33" spans="1:9" x14ac:dyDescent="0.35">
      <c r="A33" s="13" t="s">
        <v>75</v>
      </c>
      <c r="B33" s="13" t="s">
        <v>76</v>
      </c>
      <c r="C33" s="6" t="s">
        <v>18</v>
      </c>
      <c r="D33" s="20" t="s">
        <v>11</v>
      </c>
      <c r="E33" s="18" t="s">
        <v>77</v>
      </c>
      <c r="F33" s="12"/>
      <c r="G33" s="12" t="s">
        <v>29</v>
      </c>
      <c r="H33" s="12" t="s">
        <v>30</v>
      </c>
      <c r="I33" s="14" t="s">
        <v>118</v>
      </c>
    </row>
    <row r="34" spans="1:9" ht="43.5" x14ac:dyDescent="0.35">
      <c r="A34" s="13" t="s">
        <v>80</v>
      </c>
      <c r="B34" s="13" t="s">
        <v>81</v>
      </c>
      <c r="C34" s="6" t="s">
        <v>18</v>
      </c>
      <c r="D34" s="20" t="s">
        <v>11</v>
      </c>
      <c r="E34" s="18"/>
      <c r="F34" s="12" t="s">
        <v>82</v>
      </c>
      <c r="G34" s="12" t="s">
        <v>29</v>
      </c>
      <c r="H34" s="12" t="s">
        <v>30</v>
      </c>
      <c r="I34" s="14" t="s">
        <v>118</v>
      </c>
    </row>
    <row r="35" spans="1:9" x14ac:dyDescent="0.35">
      <c r="A35" s="13" t="s">
        <v>306</v>
      </c>
      <c r="B35" s="13" t="s">
        <v>199</v>
      </c>
      <c r="C35" s="6" t="s">
        <v>18</v>
      </c>
      <c r="D35" s="20" t="s">
        <v>20</v>
      </c>
      <c r="E35" s="18" t="s">
        <v>307</v>
      </c>
      <c r="F35" s="12" t="s">
        <v>32</v>
      </c>
      <c r="G35" s="12" t="s">
        <v>33</v>
      </c>
      <c r="H35" s="12" t="s">
        <v>34</v>
      </c>
      <c r="I35" s="14" t="s">
        <v>118</v>
      </c>
    </row>
    <row r="36" spans="1:9" ht="72.5" x14ac:dyDescent="0.35">
      <c r="A36" s="13" t="s">
        <v>228</v>
      </c>
      <c r="B36" s="15" t="s">
        <v>229</v>
      </c>
      <c r="C36" s="6" t="s">
        <v>18</v>
      </c>
      <c r="D36" s="20" t="s">
        <v>11</v>
      </c>
      <c r="E36" s="18" t="s">
        <v>54</v>
      </c>
      <c r="F36" s="12" t="s">
        <v>192</v>
      </c>
      <c r="G36" s="12" t="s">
        <v>177</v>
      </c>
      <c r="H36" s="12" t="s">
        <v>178</v>
      </c>
      <c r="I36" s="14" t="s">
        <v>118</v>
      </c>
    </row>
    <row r="37" spans="1:9" ht="29" x14ac:dyDescent="0.35">
      <c r="A37" s="13" t="s">
        <v>124</v>
      </c>
      <c r="B37" s="13" t="s">
        <v>125</v>
      </c>
      <c r="C37" s="6" t="s">
        <v>23</v>
      </c>
      <c r="D37" s="20" t="s">
        <v>11</v>
      </c>
      <c r="E37" s="20" t="s">
        <v>49</v>
      </c>
      <c r="F37" s="12"/>
      <c r="G37" s="12" t="s">
        <v>29</v>
      </c>
      <c r="H37" s="12" t="s">
        <v>30</v>
      </c>
      <c r="I37" s="14">
        <v>45986</v>
      </c>
    </row>
    <row r="38" spans="1:9" ht="29" x14ac:dyDescent="0.35">
      <c r="A38" s="13" t="s">
        <v>129</v>
      </c>
      <c r="B38" s="13" t="s">
        <v>130</v>
      </c>
      <c r="C38" s="6" t="s">
        <v>23</v>
      </c>
      <c r="D38" s="20" t="s">
        <v>11</v>
      </c>
      <c r="E38" s="18"/>
      <c r="F38" s="12"/>
      <c r="G38" s="12" t="s">
        <v>33</v>
      </c>
      <c r="H38" s="12" t="s">
        <v>34</v>
      </c>
      <c r="I38" s="14">
        <v>45986</v>
      </c>
    </row>
    <row r="39" spans="1:9" x14ac:dyDescent="0.35">
      <c r="A39" s="13" t="s">
        <v>248</v>
      </c>
      <c r="B39" s="13" t="s">
        <v>89</v>
      </c>
      <c r="C39" s="8" t="s">
        <v>18</v>
      </c>
      <c r="D39" s="20" t="s">
        <v>11</v>
      </c>
      <c r="E39" s="18" t="s">
        <v>54</v>
      </c>
      <c r="F39" s="12" t="s">
        <v>55</v>
      </c>
      <c r="G39" s="12" t="s">
        <v>177</v>
      </c>
      <c r="H39" s="12" t="s">
        <v>178</v>
      </c>
      <c r="I39" s="14" t="s">
        <v>131</v>
      </c>
    </row>
    <row r="40" spans="1:9" ht="58" x14ac:dyDescent="0.35">
      <c r="A40" s="13" t="s">
        <v>233</v>
      </c>
      <c r="B40" s="13" t="s">
        <v>50</v>
      </c>
      <c r="C40" s="6" t="s">
        <v>18</v>
      </c>
      <c r="D40" s="20" t="s">
        <v>11</v>
      </c>
      <c r="E40" s="18" t="s">
        <v>45</v>
      </c>
      <c r="F40" s="12" t="s">
        <v>52</v>
      </c>
      <c r="G40" s="12" t="s">
        <v>177</v>
      </c>
      <c r="H40" s="12" t="s">
        <v>178</v>
      </c>
      <c r="I40" s="14" t="s">
        <v>131</v>
      </c>
    </row>
    <row r="41" spans="1:9" x14ac:dyDescent="0.35">
      <c r="A41" s="13" t="s">
        <v>240</v>
      </c>
      <c r="B41" s="13" t="s">
        <v>240</v>
      </c>
      <c r="C41" s="6" t="s">
        <v>15</v>
      </c>
      <c r="D41" s="20" t="s">
        <v>11</v>
      </c>
      <c r="E41" s="18" t="s">
        <v>241</v>
      </c>
      <c r="F41" s="12" t="s">
        <v>242</v>
      </c>
      <c r="G41" s="12" t="s">
        <v>16</v>
      </c>
      <c r="H41" s="12" t="s">
        <v>17</v>
      </c>
      <c r="I41" s="14" t="s">
        <v>131</v>
      </c>
    </row>
    <row r="42" spans="1:9" ht="29" x14ac:dyDescent="0.35">
      <c r="A42" s="13" t="s">
        <v>234</v>
      </c>
      <c r="B42" s="13" t="s">
        <v>235</v>
      </c>
      <c r="C42" s="6" t="s">
        <v>31</v>
      </c>
      <c r="D42" s="20" t="s">
        <v>11</v>
      </c>
      <c r="E42" s="18" t="s">
        <v>60</v>
      </c>
      <c r="F42" s="12" t="s">
        <v>32</v>
      </c>
      <c r="G42" s="12" t="s">
        <v>29</v>
      </c>
      <c r="H42" s="12" t="s">
        <v>30</v>
      </c>
      <c r="I42" s="14" t="s">
        <v>131</v>
      </c>
    </row>
    <row r="43" spans="1:9" ht="29" x14ac:dyDescent="0.35">
      <c r="A43" s="13" t="s">
        <v>236</v>
      </c>
      <c r="B43" s="13" t="s">
        <v>237</v>
      </c>
      <c r="C43" s="6" t="s">
        <v>31</v>
      </c>
      <c r="D43" s="20" t="s">
        <v>11</v>
      </c>
      <c r="E43" s="18" t="s">
        <v>238</v>
      </c>
      <c r="F43" s="12" t="s">
        <v>239</v>
      </c>
      <c r="G43" s="12" t="s">
        <v>29</v>
      </c>
      <c r="H43" s="12" t="s">
        <v>30</v>
      </c>
      <c r="I43" s="14" t="s">
        <v>131</v>
      </c>
    </row>
    <row r="44" spans="1:9" ht="87" x14ac:dyDescent="0.35">
      <c r="A44" s="13" t="s">
        <v>309</v>
      </c>
      <c r="B44" s="13" t="s">
        <v>310</v>
      </c>
      <c r="C44" s="6" t="s">
        <v>23</v>
      </c>
      <c r="D44" s="20" t="s">
        <v>11</v>
      </c>
      <c r="E44" s="18" t="s">
        <v>311</v>
      </c>
      <c r="F44" s="12" t="s">
        <v>312</v>
      </c>
      <c r="G44" s="12" t="s">
        <v>29</v>
      </c>
      <c r="H44" s="12" t="s">
        <v>30</v>
      </c>
      <c r="I44" s="14" t="s">
        <v>131</v>
      </c>
    </row>
    <row r="45" spans="1:9" ht="29" x14ac:dyDescent="0.35">
      <c r="A45" s="13" t="s">
        <v>56</v>
      </c>
      <c r="B45" s="13" t="s">
        <v>57</v>
      </c>
      <c r="C45" s="6" t="s">
        <v>23</v>
      </c>
      <c r="D45" s="20" t="s">
        <v>11</v>
      </c>
      <c r="E45" s="18" t="s">
        <v>58</v>
      </c>
      <c r="F45" s="12" t="s">
        <v>59</v>
      </c>
      <c r="G45" s="12" t="s">
        <v>21</v>
      </c>
      <c r="H45" s="12" t="s">
        <v>22</v>
      </c>
      <c r="I45" s="14" t="s">
        <v>131</v>
      </c>
    </row>
    <row r="46" spans="1:9" ht="43.5" x14ac:dyDescent="0.35">
      <c r="A46" s="13" t="s">
        <v>98</v>
      </c>
      <c r="B46" s="13" t="s">
        <v>99</v>
      </c>
      <c r="C46" s="6" t="s">
        <v>23</v>
      </c>
      <c r="D46" s="20" t="s">
        <v>11</v>
      </c>
      <c r="E46" s="18" t="s">
        <v>100</v>
      </c>
      <c r="F46" s="12" t="s">
        <v>26</v>
      </c>
      <c r="G46" s="12" t="s">
        <v>33</v>
      </c>
      <c r="H46" s="12" t="s">
        <v>34</v>
      </c>
      <c r="I46" s="14" t="s">
        <v>131</v>
      </c>
    </row>
    <row r="47" spans="1:9" ht="29" x14ac:dyDescent="0.35">
      <c r="A47" s="13" t="s">
        <v>83</v>
      </c>
      <c r="B47" s="13" t="s">
        <v>84</v>
      </c>
      <c r="C47" s="6" t="s">
        <v>31</v>
      </c>
      <c r="D47" s="24" t="s">
        <v>11</v>
      </c>
      <c r="E47" s="18" t="s">
        <v>51</v>
      </c>
      <c r="F47" s="12" t="s">
        <v>48</v>
      </c>
      <c r="G47" s="12" t="s">
        <v>29</v>
      </c>
      <c r="H47" s="12" t="s">
        <v>30</v>
      </c>
      <c r="I47" s="14" t="s">
        <v>131</v>
      </c>
    </row>
    <row r="48" spans="1:9" x14ac:dyDescent="0.35">
      <c r="A48" s="13" t="s">
        <v>68</v>
      </c>
      <c r="B48" s="13" t="s">
        <v>69</v>
      </c>
      <c r="C48" s="6" t="s">
        <v>18</v>
      </c>
      <c r="D48" s="20" t="s">
        <v>11</v>
      </c>
      <c r="E48" s="18" t="s">
        <v>19</v>
      </c>
      <c r="F48" s="12"/>
      <c r="G48" s="12" t="s">
        <v>29</v>
      </c>
      <c r="H48" s="12" t="s">
        <v>30</v>
      </c>
      <c r="I48" s="14" t="s">
        <v>131</v>
      </c>
    </row>
    <row r="49" spans="1:9" x14ac:dyDescent="0.35">
      <c r="A49" s="13" t="s">
        <v>292</v>
      </c>
      <c r="B49" s="13" t="s">
        <v>293</v>
      </c>
      <c r="C49" s="6" t="s">
        <v>23</v>
      </c>
      <c r="D49" s="20" t="s">
        <v>11</v>
      </c>
      <c r="E49" s="18" t="s">
        <v>294</v>
      </c>
      <c r="F49" s="12" t="s">
        <v>97</v>
      </c>
      <c r="G49" s="12" t="s">
        <v>33</v>
      </c>
      <c r="H49" s="12" t="s">
        <v>34</v>
      </c>
      <c r="I49" s="14">
        <v>46028</v>
      </c>
    </row>
    <row r="50" spans="1:9" ht="29" x14ac:dyDescent="0.35">
      <c r="A50" s="13" t="s">
        <v>70</v>
      </c>
      <c r="B50" s="13" t="s">
        <v>61</v>
      </c>
      <c r="C50" s="8" t="s">
        <v>23</v>
      </c>
      <c r="D50" s="20" t="s">
        <v>11</v>
      </c>
      <c r="E50" s="18" t="s">
        <v>71</v>
      </c>
      <c r="F50" s="12" t="s">
        <v>72</v>
      </c>
      <c r="G50" s="12" t="s">
        <v>29</v>
      </c>
      <c r="H50" s="12" t="s">
        <v>30</v>
      </c>
      <c r="I50" s="14" t="s">
        <v>136</v>
      </c>
    </row>
    <row r="51" spans="1:9" ht="29" x14ac:dyDescent="0.35">
      <c r="A51" s="13" t="s">
        <v>247</v>
      </c>
      <c r="B51" s="13" t="s">
        <v>151</v>
      </c>
      <c r="C51" s="6" t="s">
        <v>18</v>
      </c>
      <c r="D51" s="20" t="s">
        <v>11</v>
      </c>
      <c r="E51" s="18" t="s">
        <v>77</v>
      </c>
      <c r="F51" s="12" t="s">
        <v>52</v>
      </c>
      <c r="G51" s="12" t="s">
        <v>29</v>
      </c>
      <c r="H51" s="12" t="s">
        <v>30</v>
      </c>
      <c r="I51" s="14" t="s">
        <v>136</v>
      </c>
    </row>
    <row r="52" spans="1:9" ht="43.5" x14ac:dyDescent="0.35">
      <c r="A52" s="13" t="s">
        <v>73</v>
      </c>
      <c r="B52" s="13" t="s">
        <v>295</v>
      </c>
      <c r="C52" s="6" t="s">
        <v>18</v>
      </c>
      <c r="D52" s="20" t="s">
        <v>11</v>
      </c>
      <c r="E52" s="18" t="s">
        <v>296</v>
      </c>
      <c r="F52" s="12" t="s">
        <v>55</v>
      </c>
      <c r="G52" s="12" t="s">
        <v>39</v>
      </c>
      <c r="H52" s="12" t="s">
        <v>40</v>
      </c>
      <c r="I52" s="14" t="s">
        <v>136</v>
      </c>
    </row>
    <row r="53" spans="1:9" x14ac:dyDescent="0.35">
      <c r="A53" s="13" t="s">
        <v>78</v>
      </c>
      <c r="B53" s="13" t="s">
        <v>79</v>
      </c>
      <c r="C53" s="6" t="s">
        <v>18</v>
      </c>
      <c r="D53" s="20" t="s">
        <v>11</v>
      </c>
      <c r="E53" s="18" t="s">
        <v>19</v>
      </c>
      <c r="F53" s="12"/>
      <c r="G53" s="12" t="s">
        <v>29</v>
      </c>
      <c r="H53" s="12" t="s">
        <v>30</v>
      </c>
      <c r="I53" s="14" t="s">
        <v>136</v>
      </c>
    </row>
    <row r="54" spans="1:9" x14ac:dyDescent="0.35">
      <c r="A54" s="13" t="s">
        <v>243</v>
      </c>
      <c r="B54" s="13" t="s">
        <v>244</v>
      </c>
      <c r="C54" s="8" t="s">
        <v>245</v>
      </c>
      <c r="D54" s="20" t="s">
        <v>11</v>
      </c>
      <c r="E54" s="18" t="s">
        <v>246</v>
      </c>
      <c r="F54" s="12" t="s">
        <v>52</v>
      </c>
      <c r="G54" s="12" t="s">
        <v>24</v>
      </c>
      <c r="H54" s="12" t="s">
        <v>25</v>
      </c>
      <c r="I54" s="14" t="s">
        <v>136</v>
      </c>
    </row>
    <row r="55" spans="1:9" x14ac:dyDescent="0.35">
      <c r="A55" s="13" t="s">
        <v>230</v>
      </c>
      <c r="B55" s="13" t="s">
        <v>230</v>
      </c>
      <c r="C55" s="6" t="s">
        <v>18</v>
      </c>
      <c r="D55" s="20" t="s">
        <v>11</v>
      </c>
      <c r="E55" s="18" t="s">
        <v>231</v>
      </c>
      <c r="F55" s="12" t="s">
        <v>232</v>
      </c>
      <c r="G55" s="12" t="s">
        <v>39</v>
      </c>
      <c r="H55" s="12" t="s">
        <v>40</v>
      </c>
      <c r="I55" s="14" t="s">
        <v>136</v>
      </c>
    </row>
    <row r="56" spans="1:9" ht="87" x14ac:dyDescent="0.35">
      <c r="A56" s="13" t="s">
        <v>108</v>
      </c>
      <c r="B56" s="13" t="s">
        <v>179</v>
      </c>
      <c r="C56" s="6" t="s">
        <v>90</v>
      </c>
      <c r="D56" s="20" t="s">
        <v>11</v>
      </c>
      <c r="E56" s="20" t="s">
        <v>133</v>
      </c>
      <c r="F56" s="12" t="s">
        <v>180</v>
      </c>
      <c r="G56" s="12" t="s">
        <v>29</v>
      </c>
      <c r="H56" s="12" t="s">
        <v>30</v>
      </c>
      <c r="I56" s="14" t="s">
        <v>136</v>
      </c>
    </row>
    <row r="57" spans="1:9" ht="43.5" x14ac:dyDescent="0.35">
      <c r="A57" s="13" t="s">
        <v>91</v>
      </c>
      <c r="B57" s="13" t="s">
        <v>92</v>
      </c>
      <c r="C57" s="6" t="s">
        <v>18</v>
      </c>
      <c r="D57" s="20" t="s">
        <v>11</v>
      </c>
      <c r="E57" s="18" t="s">
        <v>27</v>
      </c>
      <c r="F57" s="12" t="s">
        <v>82</v>
      </c>
      <c r="G57" s="12" t="s">
        <v>29</v>
      </c>
      <c r="H57" s="12" t="s">
        <v>30</v>
      </c>
      <c r="I57" s="14" t="s">
        <v>136</v>
      </c>
    </row>
    <row r="58" spans="1:9" ht="43.5" x14ac:dyDescent="0.35">
      <c r="A58" s="13" t="s">
        <v>134</v>
      </c>
      <c r="B58" s="13" t="s">
        <v>135</v>
      </c>
      <c r="C58" s="6" t="s">
        <v>23</v>
      </c>
      <c r="D58" s="20" t="s">
        <v>11</v>
      </c>
      <c r="E58" s="18" t="s">
        <v>51</v>
      </c>
      <c r="F58" s="12" t="s">
        <v>28</v>
      </c>
      <c r="G58" s="12" t="s">
        <v>33</v>
      </c>
      <c r="H58" s="12" t="s">
        <v>34</v>
      </c>
      <c r="I58" s="14" t="s">
        <v>143</v>
      </c>
    </row>
    <row r="59" spans="1:9" ht="29" x14ac:dyDescent="0.35">
      <c r="A59" s="13" t="s">
        <v>181</v>
      </c>
      <c r="B59" s="13" t="s">
        <v>182</v>
      </c>
      <c r="C59" s="6" t="s">
        <v>23</v>
      </c>
      <c r="D59" s="20" t="s">
        <v>11</v>
      </c>
      <c r="E59" s="18" t="s">
        <v>183</v>
      </c>
      <c r="F59" s="12" t="s">
        <v>88</v>
      </c>
      <c r="G59" s="12" t="s">
        <v>29</v>
      </c>
      <c r="H59" s="12" t="s">
        <v>30</v>
      </c>
      <c r="I59" s="14" t="s">
        <v>143</v>
      </c>
    </row>
    <row r="60" spans="1:9" ht="43.5" x14ac:dyDescent="0.35">
      <c r="A60" s="13" t="s">
        <v>254</v>
      </c>
      <c r="B60" s="13" t="s">
        <v>219</v>
      </c>
      <c r="C60" s="6" t="s">
        <v>18</v>
      </c>
      <c r="D60" s="20" t="s">
        <v>11</v>
      </c>
      <c r="E60" s="18" t="s">
        <v>255</v>
      </c>
      <c r="F60" s="12" t="s">
        <v>220</v>
      </c>
      <c r="G60" s="12" t="s">
        <v>29</v>
      </c>
      <c r="H60" s="12" t="s">
        <v>30</v>
      </c>
      <c r="I60" s="14" t="s">
        <v>143</v>
      </c>
    </row>
    <row r="61" spans="1:9" x14ac:dyDescent="0.35">
      <c r="A61" s="13" t="s">
        <v>252</v>
      </c>
      <c r="B61" s="13" t="s">
        <v>253</v>
      </c>
      <c r="C61" s="6" t="s">
        <v>18</v>
      </c>
      <c r="D61" s="20" t="s">
        <v>11</v>
      </c>
      <c r="E61" s="18" t="s">
        <v>117</v>
      </c>
      <c r="F61" s="12"/>
      <c r="G61" s="12" t="s">
        <v>29</v>
      </c>
      <c r="H61" s="12" t="s">
        <v>30</v>
      </c>
      <c r="I61" s="14" t="s">
        <v>143</v>
      </c>
    </row>
    <row r="62" spans="1:9" ht="29" x14ac:dyDescent="0.35">
      <c r="A62" s="13" t="s">
        <v>249</v>
      </c>
      <c r="B62" s="13" t="s">
        <v>250</v>
      </c>
      <c r="C62" s="6" t="s">
        <v>31</v>
      </c>
      <c r="D62" s="20" t="s">
        <v>11</v>
      </c>
      <c r="E62" s="18" t="s">
        <v>251</v>
      </c>
      <c r="F62" s="12" t="s">
        <v>44</v>
      </c>
      <c r="G62" s="12" t="s">
        <v>29</v>
      </c>
      <c r="H62" s="12" t="s">
        <v>30</v>
      </c>
      <c r="I62" s="14" t="s">
        <v>143</v>
      </c>
    </row>
    <row r="63" spans="1:9" ht="29" x14ac:dyDescent="0.35">
      <c r="A63" s="13" t="s">
        <v>258</v>
      </c>
      <c r="B63" s="13" t="s">
        <v>148</v>
      </c>
      <c r="C63" s="6" t="s">
        <v>23</v>
      </c>
      <c r="D63" s="20" t="s">
        <v>11</v>
      </c>
      <c r="E63" s="18" t="s">
        <v>149</v>
      </c>
      <c r="F63" s="12" t="s">
        <v>150</v>
      </c>
      <c r="G63" s="12" t="s">
        <v>29</v>
      </c>
      <c r="H63" s="12" t="s">
        <v>30</v>
      </c>
      <c r="I63" s="14" t="s">
        <v>143</v>
      </c>
    </row>
    <row r="64" spans="1:9" ht="58" x14ac:dyDescent="0.35">
      <c r="A64" s="13" t="s">
        <v>122</v>
      </c>
      <c r="B64" s="13" t="s">
        <v>123</v>
      </c>
      <c r="C64" s="6" t="s">
        <v>23</v>
      </c>
      <c r="D64" s="20" t="s">
        <v>11</v>
      </c>
      <c r="E64" s="18" t="s">
        <v>87</v>
      </c>
      <c r="F64" s="12" t="s">
        <v>112</v>
      </c>
      <c r="G64" s="12" t="s">
        <v>33</v>
      </c>
      <c r="H64" s="12" t="s">
        <v>34</v>
      </c>
      <c r="I64" s="14" t="s">
        <v>143</v>
      </c>
    </row>
    <row r="65" spans="1:9" ht="29" x14ac:dyDescent="0.35">
      <c r="A65" s="13" t="s">
        <v>256</v>
      </c>
      <c r="B65" s="13" t="s">
        <v>257</v>
      </c>
      <c r="C65" s="8" t="s">
        <v>18</v>
      </c>
      <c r="D65" s="20" t="s">
        <v>11</v>
      </c>
      <c r="E65" s="18" t="s">
        <v>27</v>
      </c>
      <c r="F65" s="12" t="s">
        <v>239</v>
      </c>
      <c r="G65" s="12" t="s">
        <v>29</v>
      </c>
      <c r="H65" s="12" t="s">
        <v>30</v>
      </c>
      <c r="I65" s="14" t="s">
        <v>143</v>
      </c>
    </row>
    <row r="66" spans="1:9" ht="29" x14ac:dyDescent="0.35">
      <c r="A66" s="13" t="s">
        <v>126</v>
      </c>
      <c r="B66" s="13" t="s">
        <v>127</v>
      </c>
      <c r="C66" s="6" t="s">
        <v>23</v>
      </c>
      <c r="D66" s="20" t="s">
        <v>11</v>
      </c>
      <c r="E66" s="18" t="s">
        <v>12</v>
      </c>
      <c r="F66" s="12" t="s">
        <v>128</v>
      </c>
      <c r="G66" s="12" t="s">
        <v>33</v>
      </c>
      <c r="H66" s="12" t="s">
        <v>34</v>
      </c>
      <c r="I66" s="14" t="s">
        <v>143</v>
      </c>
    </row>
    <row r="67" spans="1:9" ht="72.5" x14ac:dyDescent="0.35">
      <c r="A67" s="13" t="s">
        <v>137</v>
      </c>
      <c r="B67" s="13" t="s">
        <v>138</v>
      </c>
      <c r="C67" s="6" t="s">
        <v>23</v>
      </c>
      <c r="D67" s="20" t="s">
        <v>11</v>
      </c>
      <c r="E67" s="18" t="s">
        <v>66</v>
      </c>
      <c r="F67" s="12" t="s">
        <v>67</v>
      </c>
      <c r="G67" s="12" t="s">
        <v>29</v>
      </c>
      <c r="H67" s="12" t="s">
        <v>30</v>
      </c>
      <c r="I67" s="14" t="s">
        <v>147</v>
      </c>
    </row>
    <row r="68" spans="1:9" ht="29" x14ac:dyDescent="0.35">
      <c r="A68" s="13" t="s">
        <v>261</v>
      </c>
      <c r="B68" s="13" t="s">
        <v>262</v>
      </c>
      <c r="C68" s="6" t="s">
        <v>23</v>
      </c>
      <c r="D68" s="20" t="s">
        <v>11</v>
      </c>
      <c r="E68" s="18" t="s">
        <v>133</v>
      </c>
      <c r="F68" s="12" t="s">
        <v>28</v>
      </c>
      <c r="G68" s="12" t="s">
        <v>29</v>
      </c>
      <c r="H68" s="12" t="s">
        <v>30</v>
      </c>
      <c r="I68" s="14" t="s">
        <v>147</v>
      </c>
    </row>
    <row r="69" spans="1:9" ht="72.5" x14ac:dyDescent="0.35">
      <c r="A69" s="13" t="s">
        <v>259</v>
      </c>
      <c r="B69" s="13" t="s">
        <v>146</v>
      </c>
      <c r="C69" s="6" t="s">
        <v>47</v>
      </c>
      <c r="D69" s="20" t="s">
        <v>11</v>
      </c>
      <c r="E69" s="18" t="s">
        <v>260</v>
      </c>
      <c r="F69" s="12" t="s">
        <v>53</v>
      </c>
      <c r="G69" s="12" t="s">
        <v>29</v>
      </c>
      <c r="H69" s="12" t="s">
        <v>30</v>
      </c>
      <c r="I69" s="14" t="s">
        <v>152</v>
      </c>
    </row>
    <row r="70" spans="1:9" ht="29" x14ac:dyDescent="0.35">
      <c r="A70" s="13" t="s">
        <v>153</v>
      </c>
      <c r="B70" s="13" t="s">
        <v>154</v>
      </c>
      <c r="C70" s="8" t="s">
        <v>23</v>
      </c>
      <c r="D70" s="20" t="s">
        <v>11</v>
      </c>
      <c r="E70" s="18" t="s">
        <v>155</v>
      </c>
      <c r="F70" s="12"/>
      <c r="G70" s="12" t="s">
        <v>29</v>
      </c>
      <c r="H70" s="12" t="s">
        <v>30</v>
      </c>
      <c r="I70" s="14" t="s">
        <v>152</v>
      </c>
    </row>
    <row r="71" spans="1:9" ht="87" x14ac:dyDescent="0.35">
      <c r="A71" s="13" t="s">
        <v>297</v>
      </c>
      <c r="B71" s="13" t="s">
        <v>298</v>
      </c>
      <c r="C71" s="6" t="s">
        <v>18</v>
      </c>
      <c r="D71" s="20" t="s">
        <v>11</v>
      </c>
      <c r="E71" s="20" t="s">
        <v>270</v>
      </c>
      <c r="F71" s="12" t="s">
        <v>82</v>
      </c>
      <c r="G71" s="12" t="s">
        <v>29</v>
      </c>
      <c r="H71" s="12" t="s">
        <v>30</v>
      </c>
      <c r="I71" s="14" t="s">
        <v>152</v>
      </c>
    </row>
    <row r="72" spans="1:9" ht="29" x14ac:dyDescent="0.35">
      <c r="A72" s="13" t="s">
        <v>159</v>
      </c>
      <c r="B72" s="13" t="s">
        <v>157</v>
      </c>
      <c r="C72" s="6" t="s">
        <v>23</v>
      </c>
      <c r="D72" s="20" t="s">
        <v>11</v>
      </c>
      <c r="E72" s="20"/>
      <c r="F72" s="12" t="s">
        <v>158</v>
      </c>
      <c r="G72" s="12" t="s">
        <v>33</v>
      </c>
      <c r="H72" s="12" t="s">
        <v>34</v>
      </c>
      <c r="I72" s="14" t="s">
        <v>152</v>
      </c>
    </row>
    <row r="73" spans="1:9" ht="43.5" x14ac:dyDescent="0.35">
      <c r="A73" s="13" t="s">
        <v>160</v>
      </c>
      <c r="B73" s="13" t="s">
        <v>161</v>
      </c>
      <c r="C73" s="6" t="s">
        <v>23</v>
      </c>
      <c r="D73" s="20" t="s">
        <v>11</v>
      </c>
      <c r="E73" s="18" t="s">
        <v>100</v>
      </c>
      <c r="F73" s="12" t="s">
        <v>158</v>
      </c>
      <c r="G73" s="12" t="s">
        <v>33</v>
      </c>
      <c r="H73" s="12" t="s">
        <v>34</v>
      </c>
      <c r="I73" s="14" t="s">
        <v>156</v>
      </c>
    </row>
    <row r="74" spans="1:9" x14ac:dyDescent="0.35">
      <c r="A74" s="13" t="s">
        <v>144</v>
      </c>
      <c r="B74" s="13" t="s">
        <v>263</v>
      </c>
      <c r="C74" s="6" t="s">
        <v>23</v>
      </c>
      <c r="D74" s="20" t="s">
        <v>11</v>
      </c>
      <c r="E74" s="20" t="s">
        <v>60</v>
      </c>
      <c r="F74" s="12" t="s">
        <v>145</v>
      </c>
      <c r="G74" s="12" t="s">
        <v>29</v>
      </c>
      <c r="H74" s="12" t="s">
        <v>30</v>
      </c>
      <c r="I74" s="14" t="s">
        <v>156</v>
      </c>
    </row>
    <row r="75" spans="1:9" x14ac:dyDescent="0.35">
      <c r="A75" s="13" t="s">
        <v>139</v>
      </c>
      <c r="B75" s="13" t="s">
        <v>140</v>
      </c>
      <c r="C75" s="6" t="s">
        <v>23</v>
      </c>
      <c r="D75" s="20" t="s">
        <v>11</v>
      </c>
      <c r="E75" s="18" t="s">
        <v>141</v>
      </c>
      <c r="F75" s="12" t="s">
        <v>142</v>
      </c>
      <c r="G75" s="12" t="s">
        <v>29</v>
      </c>
      <c r="H75" s="12" t="s">
        <v>30</v>
      </c>
      <c r="I75" s="14" t="s">
        <v>166</v>
      </c>
    </row>
    <row r="76" spans="1:9" x14ac:dyDescent="0.35">
      <c r="A76" s="13" t="s">
        <v>162</v>
      </c>
      <c r="B76" s="13" t="s">
        <v>163</v>
      </c>
      <c r="C76" s="6" t="s">
        <v>23</v>
      </c>
      <c r="D76" s="20" t="s">
        <v>11</v>
      </c>
      <c r="E76" s="18" t="s">
        <v>109</v>
      </c>
      <c r="F76" s="12"/>
      <c r="G76" s="12" t="s">
        <v>29</v>
      </c>
      <c r="H76" s="12" t="s">
        <v>30</v>
      </c>
      <c r="I76" s="14" t="s">
        <v>264</v>
      </c>
    </row>
    <row r="77" spans="1:9" ht="29" x14ac:dyDescent="0.35">
      <c r="A77" s="13" t="s">
        <v>164</v>
      </c>
      <c r="B77" s="13" t="s">
        <v>165</v>
      </c>
      <c r="C77" s="6" t="s">
        <v>47</v>
      </c>
      <c r="D77" s="20" t="s">
        <v>11</v>
      </c>
      <c r="E77" s="18" t="s">
        <v>100</v>
      </c>
      <c r="F77" s="12" t="s">
        <v>35</v>
      </c>
      <c r="G77" s="12" t="s">
        <v>29</v>
      </c>
      <c r="H77" s="12" t="s">
        <v>30</v>
      </c>
      <c r="I77" s="14" t="s">
        <v>264</v>
      </c>
    </row>
    <row r="78" spans="1:9" ht="29" x14ac:dyDescent="0.35">
      <c r="A78" s="13" t="s">
        <v>167</v>
      </c>
      <c r="B78" s="13" t="s">
        <v>168</v>
      </c>
      <c r="C78" s="6" t="s">
        <v>23</v>
      </c>
      <c r="D78" s="20" t="s">
        <v>11</v>
      </c>
      <c r="E78" s="18"/>
      <c r="F78" s="12"/>
      <c r="G78" s="12" t="s">
        <v>33</v>
      </c>
      <c r="H78" s="12" t="s">
        <v>34</v>
      </c>
      <c r="I78" s="14">
        <v>46711</v>
      </c>
    </row>
    <row r="79" spans="1:9" ht="29" x14ac:dyDescent="0.35">
      <c r="A79" s="13" t="s">
        <v>169</v>
      </c>
      <c r="B79" s="13" t="s">
        <v>170</v>
      </c>
      <c r="C79" s="6" t="s">
        <v>23</v>
      </c>
      <c r="D79" s="20" t="s">
        <v>11</v>
      </c>
      <c r="E79" s="18"/>
      <c r="F79" s="12"/>
      <c r="G79" s="12" t="s">
        <v>33</v>
      </c>
      <c r="H79" s="12" t="s">
        <v>34</v>
      </c>
      <c r="I79" s="14">
        <v>47078</v>
      </c>
    </row>
    <row r="80" spans="1:9" x14ac:dyDescent="0.35">
      <c r="A80" s="13" t="s">
        <v>171</v>
      </c>
      <c r="B80" s="13" t="s">
        <v>172</v>
      </c>
      <c r="C80" s="6" t="s">
        <v>23</v>
      </c>
      <c r="D80" s="20" t="s">
        <v>11</v>
      </c>
      <c r="E80" s="18"/>
      <c r="F80" s="12" t="s">
        <v>150</v>
      </c>
      <c r="G80" s="12" t="s">
        <v>29</v>
      </c>
      <c r="H80" s="12" t="s">
        <v>30</v>
      </c>
      <c r="I80" s="14" t="s">
        <v>265</v>
      </c>
    </row>
    <row r="81" spans="1:9" ht="29" x14ac:dyDescent="0.35">
      <c r="A81" s="13" t="s">
        <v>174</v>
      </c>
      <c r="B81" s="13" t="s">
        <v>175</v>
      </c>
      <c r="C81" s="6" t="s">
        <v>23</v>
      </c>
      <c r="D81" s="20" t="s">
        <v>11</v>
      </c>
      <c r="E81" s="18"/>
      <c r="F81" s="12"/>
      <c r="G81" s="12" t="s">
        <v>33</v>
      </c>
      <c r="H81" s="12" t="s">
        <v>34</v>
      </c>
      <c r="I81" s="14">
        <v>47446</v>
      </c>
    </row>
    <row r="82" spans="1:9" x14ac:dyDescent="0.35">
      <c r="A82" s="13" t="s">
        <v>173</v>
      </c>
      <c r="B82" s="13" t="s">
        <v>173</v>
      </c>
      <c r="C82" s="6" t="s">
        <v>23</v>
      </c>
      <c r="D82" s="20" t="s">
        <v>11</v>
      </c>
      <c r="E82" s="18"/>
      <c r="F82" s="12" t="s">
        <v>150</v>
      </c>
      <c r="G82" s="12" t="s">
        <v>29</v>
      </c>
      <c r="H82" s="12" t="s">
        <v>30</v>
      </c>
      <c r="I82" s="14" t="s">
        <v>176</v>
      </c>
    </row>
  </sheetData>
  <phoneticPr fontId="25" type="noConversion"/>
  <conditionalFormatting sqref="A1:A2 C1:E2 D3:I3 A7:E82 A3:C6 D4:E6">
    <cfRule type="cellIs" dxfId="6" priority="7" stopIfTrue="1" operator="equal">
      <formula>0</formula>
    </cfRule>
  </conditionalFormatting>
  <conditionalFormatting sqref="A9 A26:A32 A71:A73 A77:A78">
    <cfRule type="cellIs" dxfId="5" priority="4" stopIfTrue="1" operator="equal">
      <formula>0</formula>
    </cfRule>
  </conditionalFormatting>
  <conditionalFormatting sqref="A11:A19 A21:A25 A27:A29 A31 A33:A54 A56:A58 A62 A69:A76 A78:A82">
    <cfRule type="cellIs" dxfId="4" priority="1" stopIfTrue="1" operator="equal">
      <formula>"(blank)"</formula>
    </cfRule>
    <cfRule type="cellIs" dxfId="3" priority="2" stopIfTrue="1" operator="equal">
      <formula>0</formula>
    </cfRule>
  </conditionalFormatting>
  <conditionalFormatting sqref="A3:D82 E3:E21">
    <cfRule type="cellIs" dxfId="2" priority="3" stopIfTrue="1" operator="equal">
      <formula>"(blank)"</formula>
    </cfRule>
  </conditionalFormatting>
  <conditionalFormatting sqref="A4:E82">
    <cfRule type="expression" dxfId="1" priority="5" stopIfTrue="1">
      <formula>MOD(ROW(),2)=0</formula>
    </cfRule>
  </conditionalFormatting>
  <conditionalFormatting sqref="A22:E22 B23:E63 A64:E66 B67:E82 A72 A1:A2 C1:E2 D3:I3">
    <cfRule type="cellIs" dxfId="0" priority="6" stopIfTrue="1" operator="equal">
      <formula>"(blank)"</formula>
    </cfRule>
  </conditionalFormatting>
  <dataValidations count="1">
    <dataValidation allowBlank="1" showInputMessage="1" showErrorMessage="1" sqref="A52:D76 A78:D78" xr:uid="{F45D136D-6DD2-4008-98F6-77FA58C862CB}"/>
  </dataValidations>
  <pageMargins left="0.25" right="0.25" top="0.25" bottom="0.25" header="0.3" footer="0.3"/>
  <pageSetup paperSize="17" scale="95" fitToHeight="0" orientation="portrait" horizontalDpi="1200" verticalDpi="1200" r:id="rId1"/>
  <drawing r:id="rId2"/>
  <tableParts count="1">
    <tablePart r:id="rId3"/>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35E81CC-EC45-4563-BFB4-5A1A46CA1946}">
  <dimension ref="A1"/>
  <sheetViews>
    <sheetView workbookViewId="0">
      <selection activeCell="O24" sqref="O24"/>
    </sheetView>
  </sheetViews>
  <sheetFormatPr defaultRowHeight="14.5" x14ac:dyDescent="0.35"/>
  <sheetData/>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24F8DAE-4D62-4894-AB48-12C607594F36}">
  <dimension ref="B1:B30"/>
  <sheetViews>
    <sheetView workbookViewId="0">
      <selection activeCell="C15" sqref="C15"/>
    </sheetView>
  </sheetViews>
  <sheetFormatPr defaultRowHeight="14.5" x14ac:dyDescent="0.35"/>
  <cols>
    <col min="2" max="2" width="23.54296875" customWidth="1"/>
  </cols>
  <sheetData>
    <row r="1" spans="2:2" ht="15" thickBot="1" x14ac:dyDescent="0.4"/>
    <row r="2" spans="2:2" ht="29.5" thickBot="1" x14ac:dyDescent="0.4">
      <c r="B2" s="26" t="s">
        <v>10</v>
      </c>
    </row>
    <row r="3" spans="2:2" x14ac:dyDescent="0.35">
      <c r="B3" s="27">
        <v>44950</v>
      </c>
    </row>
    <row r="4" spans="2:2" x14ac:dyDescent="0.35">
      <c r="B4" s="28">
        <v>45023</v>
      </c>
    </row>
    <row r="5" spans="2:2" x14ac:dyDescent="0.35">
      <c r="B5" s="28">
        <v>45076</v>
      </c>
    </row>
    <row r="6" spans="2:2" x14ac:dyDescent="0.35">
      <c r="B6" s="28">
        <v>45131</v>
      </c>
    </row>
    <row r="7" spans="2:2" x14ac:dyDescent="0.35">
      <c r="B7" s="28">
        <v>45223</v>
      </c>
    </row>
    <row r="8" spans="2:2" x14ac:dyDescent="0.35">
      <c r="B8" s="28">
        <v>45287</v>
      </c>
    </row>
    <row r="9" spans="2:2" x14ac:dyDescent="0.35">
      <c r="B9" s="28">
        <v>45320</v>
      </c>
    </row>
    <row r="10" spans="2:2" x14ac:dyDescent="0.35">
      <c r="B10" s="28">
        <v>45349</v>
      </c>
    </row>
    <row r="11" spans="2:2" x14ac:dyDescent="0.35">
      <c r="B11" s="28">
        <v>45380</v>
      </c>
    </row>
    <row r="12" spans="2:2" x14ac:dyDescent="0.35">
      <c r="B12" s="28">
        <v>45408</v>
      </c>
    </row>
    <row r="13" spans="2:2" x14ac:dyDescent="0.35">
      <c r="B13" s="28">
        <v>45450</v>
      </c>
    </row>
    <row r="14" spans="2:2" x14ac:dyDescent="0.35">
      <c r="B14" s="28">
        <v>45723</v>
      </c>
    </row>
    <row r="15" spans="2:2" x14ac:dyDescent="0.35">
      <c r="B15" s="28"/>
    </row>
    <row r="16" spans="2:2" x14ac:dyDescent="0.35">
      <c r="B16" s="28"/>
    </row>
    <row r="17" spans="2:2" x14ac:dyDescent="0.35">
      <c r="B17" s="28"/>
    </row>
    <row r="18" spans="2:2" x14ac:dyDescent="0.35">
      <c r="B18" s="28"/>
    </row>
    <row r="19" spans="2:2" x14ac:dyDescent="0.35">
      <c r="B19" s="28"/>
    </row>
    <row r="20" spans="2:2" x14ac:dyDescent="0.35">
      <c r="B20" s="28"/>
    </row>
    <row r="21" spans="2:2" x14ac:dyDescent="0.35">
      <c r="B21" s="28"/>
    </row>
    <row r="22" spans="2:2" x14ac:dyDescent="0.35">
      <c r="B22" s="28"/>
    </row>
    <row r="23" spans="2:2" x14ac:dyDescent="0.35">
      <c r="B23" s="28"/>
    </row>
    <row r="24" spans="2:2" x14ac:dyDescent="0.35">
      <c r="B24" s="28"/>
    </row>
    <row r="25" spans="2:2" x14ac:dyDescent="0.35">
      <c r="B25" s="28"/>
    </row>
    <row r="26" spans="2:2" x14ac:dyDescent="0.35">
      <c r="B26" s="28"/>
    </row>
    <row r="27" spans="2:2" x14ac:dyDescent="0.35">
      <c r="B27" s="28"/>
    </row>
    <row r="28" spans="2:2" x14ac:dyDescent="0.35">
      <c r="B28" s="28"/>
    </row>
    <row r="29" spans="2:2" x14ac:dyDescent="0.35">
      <c r="B29" s="28"/>
    </row>
    <row r="30" spans="2:2" x14ac:dyDescent="0.35">
      <c r="B30" s="28"/>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729C1D7AB2E2294D939D8AF2692571E3" ma:contentTypeVersion="16" ma:contentTypeDescription="Create a new document." ma:contentTypeScope="" ma:versionID="093d4dec00a9eb2c630c326f988d30f7">
  <xsd:schema xmlns:xsd="http://www.w3.org/2001/XMLSchema" xmlns:xs="http://www.w3.org/2001/XMLSchema" xmlns:p="http://schemas.microsoft.com/office/2006/metadata/properties" xmlns:ns3="c6fcfd76-1231-4c18-8ce4-1bb44770211e" xmlns:ns4="6a18a135-7534-45d9-8407-72762dfeafc1" targetNamespace="http://schemas.microsoft.com/office/2006/metadata/properties" ma:root="true" ma:fieldsID="f05ef10120400be67a2202d40dbf6b98" ns3:_="" ns4:_="">
    <xsd:import namespace="c6fcfd76-1231-4c18-8ce4-1bb44770211e"/>
    <xsd:import namespace="6a18a135-7534-45d9-8407-72762dfeafc1"/>
    <xsd:element name="properties">
      <xsd:complexType>
        <xsd:sequence>
          <xsd:element name="documentManagement">
            <xsd:complexType>
              <xsd:all>
                <xsd:element ref="ns3:MediaServiceMetadata" minOccurs="0"/>
                <xsd:element ref="ns3:MediaServiceFastMetadata" minOccurs="0"/>
                <xsd:element ref="ns3:MediaServiceDateTaken" minOccurs="0"/>
                <xsd:element ref="ns3:MediaServiceAutoTags" minOccurs="0"/>
                <xsd:element ref="ns3:MediaLengthInSeconds" minOccurs="0"/>
                <xsd:element ref="ns3:_activity" minOccurs="0"/>
                <xsd:element ref="ns4:SharedWithUsers" minOccurs="0"/>
                <xsd:element ref="ns4:SharedWithDetails" minOccurs="0"/>
                <xsd:element ref="ns4:SharingHintHash" minOccurs="0"/>
                <xsd:element ref="ns3:MediaServiceObjectDetectorVersions" minOccurs="0"/>
                <xsd:element ref="ns3:MediaServiceSearchProperties" minOccurs="0"/>
                <xsd:element ref="ns3:MediaServiceGenerationTime" minOccurs="0"/>
                <xsd:element ref="ns3:MediaServiceEventHashCode" minOccurs="0"/>
                <xsd:element ref="ns3:MediaServiceSystemTags" minOccurs="0"/>
                <xsd:element ref="ns3:MediaServiceOCR" minOccurs="0"/>
                <xsd:element ref="ns3: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6fcfd76-1231-4c18-8ce4-1bb44770211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dexed="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LengthInSeconds" ma:index="12" nillable="true" ma:displayName="MediaLengthInSeconds" ma:hidden="true" ma:internalName="MediaLengthInSeconds" ma:readOnly="true">
      <xsd:simpleType>
        <xsd:restriction base="dms:Unknown"/>
      </xsd:simpleType>
    </xsd:element>
    <xsd:element name="_activity" ma:index="13" nillable="true" ma:displayName="_activity" ma:hidden="true" ma:internalName="_activity">
      <xsd:simpleType>
        <xsd:restriction base="dms:Note"/>
      </xsd:simpleType>
    </xsd:element>
    <xsd:element name="MediaServiceObjectDetectorVersions" ma:index="17" nillable="true" ma:displayName="MediaServiceObjectDetectorVersions" ma:hidden="true" ma:indexed="true" ma:internalName="MediaServiceObjectDetectorVersions" ma:readOnly="true">
      <xsd:simpleType>
        <xsd:restriction base="dms:Text"/>
      </xsd:simpleType>
    </xsd:element>
    <xsd:element name="MediaServiceSearchProperties" ma:index="18" nillable="true" ma:displayName="MediaServiceSearchProperties" ma:hidden="true" ma:internalName="MediaServiceSearchProperties" ma:readOnly="true">
      <xsd:simpleType>
        <xsd:restriction base="dms:Note"/>
      </xsd:simpleType>
    </xsd:element>
    <xsd:element name="MediaServiceGenerationTime" ma:index="19" nillable="true" ma:displayName="MediaServiceGenerationTime" ma:hidden="true" ma:internalName="MediaServiceGenerationTime" ma:readOnly="true">
      <xsd:simpleType>
        <xsd:restriction base="dms:Text"/>
      </xsd:simpleType>
    </xsd:element>
    <xsd:element name="MediaServiceEventHashCode" ma:index="20" nillable="true" ma:displayName="MediaServiceEventHashCode" ma:hidden="true" ma:internalName="MediaServiceEventHashCode" ma:readOnly="true">
      <xsd:simpleType>
        <xsd:restriction base="dms:Text"/>
      </xsd:simpleType>
    </xsd:element>
    <xsd:element name="MediaServiceSystemTags" ma:index="21" nillable="true" ma:displayName="MediaServiceSystemTags" ma:hidden="true" ma:internalName="MediaServiceSystemTags" ma:readOnly="true">
      <xsd:simpleType>
        <xsd:restriction base="dms:Note"/>
      </xsd:simpleType>
    </xsd:element>
    <xsd:element name="MediaServiceOCR" ma:index="22" nillable="true" ma:displayName="Extracted Text" ma:internalName="MediaServiceOCR" ma:readOnly="true">
      <xsd:simpleType>
        <xsd:restriction base="dms:Note">
          <xsd:maxLength value="255"/>
        </xsd:restriction>
      </xsd:simpleType>
    </xsd:element>
    <xsd:element name="MediaServiceLocation" ma:index="23" nillable="true" ma:displayName="Loca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a18a135-7534-45d9-8407-72762dfeafc1" elementFormDefault="qualified">
    <xsd:import namespace="http://schemas.microsoft.com/office/2006/documentManagement/types"/>
    <xsd:import namespace="http://schemas.microsoft.com/office/infopath/2007/PartnerControls"/>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element name="SharingHintHash" ma:index="16" nillable="true" ma:displayName="Sharing Hint Hash"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_activity xmlns="c6fcfd76-1231-4c18-8ce4-1bb44770211e" xsi:nil="true"/>
  </documentManagement>
</p:properties>
</file>

<file path=customXml/itemProps1.xml><?xml version="1.0" encoding="utf-8"?>
<ds:datastoreItem xmlns:ds="http://schemas.openxmlformats.org/officeDocument/2006/customXml" ds:itemID="{1A44953E-EB48-49DB-9076-8767693D3FD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6fcfd76-1231-4c18-8ce4-1bb44770211e"/>
    <ds:schemaRef ds:uri="6a18a135-7534-45d9-8407-72762dfeafc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70D3215C-9BCC-4C19-A9CC-08EA9D2D80D8}">
  <ds:schemaRefs>
    <ds:schemaRef ds:uri="http://schemas.microsoft.com/sharepoint/v3/contenttype/forms"/>
  </ds:schemaRefs>
</ds:datastoreItem>
</file>

<file path=customXml/itemProps3.xml><?xml version="1.0" encoding="utf-8"?>
<ds:datastoreItem xmlns:ds="http://schemas.openxmlformats.org/officeDocument/2006/customXml" ds:itemID="{7399103F-8549-4AAE-AD02-0CE2C441503A}">
  <ds:schemaRefs>
    <ds:schemaRef ds:uri="http://purl.org/dc/terms/"/>
    <ds:schemaRef ds:uri="http://schemas.microsoft.com/office/2006/metadata/properties"/>
    <ds:schemaRef ds:uri="http://schemas.microsoft.com/office/infopath/2007/PartnerControls"/>
    <ds:schemaRef ds:uri="http://schemas.microsoft.com/office/2006/documentManagement/types"/>
    <ds:schemaRef ds:uri="http://schemas.openxmlformats.org/package/2006/metadata/core-properties"/>
    <ds:schemaRef ds:uri="6a18a135-7534-45d9-8407-72762dfeafc1"/>
    <ds:schemaRef ds:uri="http://purl.org/dc/elements/1.1/"/>
    <ds:schemaRef ds:uri="c6fcfd76-1231-4c18-8ce4-1bb44770211e"/>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Construction</vt:lpstr>
      <vt:lpstr>query</vt:lpstr>
      <vt:lpstr>Distribution Log</vt:lpstr>
      <vt:lpstr>Construction!Print_Titles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2019-07-11T21:26:29Z</dcterms:created>
  <dcterms:modified xsi:type="dcterms:W3CDTF">2025-04-08T01:55:16Z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0x010100729C1D7AB2E2294D939D8AF2692571E3</vt:lpwstr>
  </property>
</Properties>
</file>